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/>
  <mc:AlternateContent xmlns:mc="http://schemas.openxmlformats.org/markup-compatibility/2006">
    <mc:Choice Requires="x15">
      <x15ac:absPath xmlns:x15ac="http://schemas.microsoft.com/office/spreadsheetml/2010/11/ac" url="D:\Dokumentace\Z Wamp In\Zakázky 19\05 19 R-ce ŠK Provaznická\PDF\Rozpočet sl\"/>
    </mc:Choice>
  </mc:AlternateContent>
  <xr:revisionPtr revIDLastSave="0" documentId="8_{6F31F328-F472-4BD4-A5FD-32BB19176B21}" xr6:coauthVersionLast="43" xr6:coauthVersionMax="43" xr10:uidLastSave="{00000000-0000-0000-0000-000000000000}"/>
  <bookViews>
    <workbookView xWindow="1545" yWindow="1275" windowWidth="23580" windowHeight="15915" activeTab="1" xr2:uid="{00000000-000D-0000-FFFF-FFFF00000000}"/>
  </bookViews>
  <sheets>
    <sheet name="R_F" sheetId="4" r:id="rId1"/>
    <sheet name="R_E" sheetId="5" r:id="rId2"/>
  </sheets>
  <definedNames>
    <definedName name="_xlnm.Print_Area" localSheetId="1">R_E!$A$1:$K$119</definedName>
    <definedName name="_xlnm.Print_Area" localSheetId="0">R_F!$A$1:$K$119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9" i="5" l="1"/>
  <c r="H61" i="5"/>
  <c r="G57" i="5"/>
  <c r="G64" i="5" s="1"/>
  <c r="I79" i="4"/>
  <c r="H79" i="4" s="1"/>
  <c r="G94" i="4"/>
  <c r="I94" i="4" s="1"/>
  <c r="H94" i="4" s="1"/>
  <c r="G104" i="4"/>
  <c r="I104" i="4" s="1"/>
  <c r="H104" i="4" s="1"/>
  <c r="G85" i="4"/>
  <c r="I85" i="4" s="1"/>
  <c r="H85" i="4" s="1"/>
  <c r="G87" i="4"/>
  <c r="I87" i="4" s="1"/>
  <c r="H87" i="4" s="1"/>
  <c r="G79" i="4"/>
  <c r="G78" i="4"/>
  <c r="I78" i="4" s="1"/>
  <c r="H78" i="4" s="1"/>
  <c r="G70" i="4"/>
  <c r="I70" i="4" s="1"/>
  <c r="H70" i="4" s="1"/>
  <c r="J61" i="5" l="1"/>
  <c r="I61" i="5"/>
  <c r="I119" i="5"/>
  <c r="H119" i="5"/>
  <c r="I57" i="5"/>
  <c r="I64" i="5" s="1"/>
  <c r="H57" i="5"/>
  <c r="H64" i="5" s="1"/>
  <c r="G77" i="4" l="1"/>
  <c r="I77" i="4" s="1"/>
  <c r="H77" i="4" s="1"/>
  <c r="G97" i="4"/>
  <c r="I97" i="4" s="1"/>
  <c r="H97" i="4" s="1"/>
  <c r="G98" i="4"/>
  <c r="I98" i="4" s="1"/>
  <c r="H98" i="4" s="1"/>
  <c r="G67" i="4"/>
  <c r="I67" i="4" s="1"/>
  <c r="H67" i="4" s="1"/>
  <c r="G68" i="4"/>
  <c r="I68" i="4" s="1"/>
  <c r="H68" i="4" s="1"/>
  <c r="G69" i="4"/>
  <c r="I69" i="4" s="1"/>
  <c r="H69" i="4" s="1"/>
  <c r="G108" i="4" l="1"/>
  <c r="I108" i="4" s="1"/>
  <c r="H108" i="4" s="1"/>
  <c r="G107" i="4"/>
  <c r="I107" i="4" s="1"/>
  <c r="H107" i="4" s="1"/>
  <c r="G106" i="4"/>
  <c r="I106" i="4" s="1"/>
  <c r="H106" i="4" s="1"/>
  <c r="G80" i="4" l="1"/>
  <c r="G81" i="4"/>
  <c r="I81" i="4" s="1"/>
  <c r="H81" i="4" s="1"/>
  <c r="G82" i="4"/>
  <c r="I82" i="4" s="1"/>
  <c r="H82" i="4" s="1"/>
  <c r="G83" i="4"/>
  <c r="I83" i="4" s="1"/>
  <c r="H83" i="4" s="1"/>
  <c r="G84" i="4"/>
  <c r="I84" i="4" s="1"/>
  <c r="H84" i="4" s="1"/>
  <c r="G86" i="4"/>
  <c r="I86" i="4" s="1"/>
  <c r="H86" i="4" s="1"/>
  <c r="G88" i="4"/>
  <c r="I88" i="4" s="1"/>
  <c r="H88" i="4" s="1"/>
  <c r="G89" i="4"/>
  <c r="I89" i="4" s="1"/>
  <c r="H89" i="4" s="1"/>
  <c r="G90" i="4"/>
  <c r="I90" i="4" s="1"/>
  <c r="H90" i="4" s="1"/>
  <c r="G91" i="4"/>
  <c r="I91" i="4" s="1"/>
  <c r="H91" i="4" s="1"/>
  <c r="G92" i="4"/>
  <c r="I92" i="4" s="1"/>
  <c r="H92" i="4" s="1"/>
  <c r="G93" i="4"/>
  <c r="I93" i="4" s="1"/>
  <c r="H93" i="4" s="1"/>
  <c r="G95" i="4"/>
  <c r="I95" i="4" s="1"/>
  <c r="H95" i="4" s="1"/>
  <c r="G96" i="4"/>
  <c r="I96" i="4" s="1"/>
  <c r="H96" i="4" s="1"/>
  <c r="G99" i="4"/>
  <c r="I99" i="4" s="1"/>
  <c r="H99" i="4" s="1"/>
  <c r="G100" i="4"/>
  <c r="I100" i="4" s="1"/>
  <c r="H100" i="4" s="1"/>
  <c r="G101" i="4"/>
  <c r="I101" i="4" s="1"/>
  <c r="H101" i="4" s="1"/>
  <c r="G102" i="4"/>
  <c r="I102" i="4" s="1"/>
  <c r="H102" i="4" s="1"/>
  <c r="G103" i="4"/>
  <c r="I103" i="4" s="1"/>
  <c r="H103" i="4" s="1"/>
  <c r="I80" i="4" l="1"/>
  <c r="H80" i="4" s="1"/>
  <c r="G50" i="4"/>
  <c r="I50" i="4" s="1"/>
  <c r="H50" i="4" s="1"/>
  <c r="G51" i="4"/>
  <c r="I51" i="4" s="1"/>
  <c r="H51" i="4" s="1"/>
  <c r="G52" i="4"/>
  <c r="I52" i="4" s="1"/>
  <c r="H52" i="4" s="1"/>
  <c r="G53" i="4"/>
  <c r="I53" i="4" s="1"/>
  <c r="H53" i="4" s="1"/>
  <c r="G54" i="4"/>
  <c r="I54" i="4" s="1"/>
  <c r="H54" i="4" s="1"/>
  <c r="G55" i="4"/>
  <c r="I55" i="4" s="1"/>
  <c r="G32" i="4"/>
  <c r="I32" i="4" s="1"/>
  <c r="H32" i="4" s="1"/>
  <c r="G45" i="4"/>
  <c r="I45" i="4" s="1"/>
  <c r="H45" i="4" s="1"/>
  <c r="G43" i="4"/>
  <c r="I43" i="4" s="1"/>
  <c r="H43" i="4" s="1"/>
  <c r="H55" i="4" l="1"/>
  <c r="G109" i="4" l="1"/>
  <c r="I109" i="4" s="1"/>
  <c r="H109" i="4" s="1"/>
  <c r="G110" i="4"/>
  <c r="I110" i="4" s="1"/>
  <c r="H110" i="4" s="1"/>
  <c r="G71" i="4" l="1"/>
  <c r="I71" i="4" s="1"/>
  <c r="H71" i="4" s="1"/>
  <c r="G72" i="4"/>
  <c r="I72" i="4" s="1"/>
  <c r="H72" i="4" s="1"/>
  <c r="G73" i="4"/>
  <c r="I73" i="4" s="1"/>
  <c r="H73" i="4" s="1"/>
  <c r="G74" i="4"/>
  <c r="I74" i="4" s="1"/>
  <c r="H74" i="4" s="1"/>
  <c r="G75" i="4"/>
  <c r="I75" i="4" s="1"/>
  <c r="H75" i="4" s="1"/>
  <c r="G76" i="4"/>
  <c r="I76" i="4" s="1"/>
  <c r="H76" i="4" s="1"/>
  <c r="G118" i="4"/>
  <c r="I118" i="4" s="1"/>
  <c r="H118" i="4" s="1"/>
  <c r="G117" i="4"/>
  <c r="I117" i="4" s="1"/>
  <c r="H117" i="4" s="1"/>
  <c r="G116" i="4"/>
  <c r="I116" i="4" s="1"/>
  <c r="H116" i="4" s="1"/>
  <c r="G115" i="4"/>
  <c r="I115" i="4" s="1"/>
  <c r="H115" i="4" s="1"/>
  <c r="G114" i="4"/>
  <c r="I114" i="4" s="1"/>
  <c r="H114" i="4" s="1"/>
  <c r="G113" i="4"/>
  <c r="I113" i="4" s="1"/>
  <c r="H113" i="4" s="1"/>
  <c r="G112" i="4"/>
  <c r="I112" i="4" s="1"/>
  <c r="H112" i="4" s="1"/>
  <c r="G111" i="4"/>
  <c r="I111" i="4" s="1"/>
  <c r="H111" i="4" s="1"/>
  <c r="G105" i="4"/>
  <c r="I105" i="4" s="1"/>
  <c r="H105" i="4" s="1"/>
  <c r="G119" i="4" l="1"/>
  <c r="I119" i="4"/>
  <c r="H119" i="4"/>
  <c r="G11" i="4" l="1"/>
  <c r="I11" i="4" s="1"/>
  <c r="H11" i="4" s="1"/>
  <c r="G12" i="4"/>
  <c r="I12" i="4" s="1"/>
  <c r="H12" i="4" s="1"/>
  <c r="G13" i="4"/>
  <c r="I13" i="4" s="1"/>
  <c r="H13" i="4" s="1"/>
  <c r="G14" i="4"/>
  <c r="I14" i="4" s="1"/>
  <c r="H14" i="4" s="1"/>
  <c r="G15" i="4"/>
  <c r="I15" i="4" s="1"/>
  <c r="H15" i="4" s="1"/>
  <c r="G16" i="4"/>
  <c r="I16" i="4" s="1"/>
  <c r="H16" i="4" s="1"/>
  <c r="G17" i="4"/>
  <c r="I17" i="4" s="1"/>
  <c r="H17" i="4" s="1"/>
  <c r="G19" i="4"/>
  <c r="I19" i="4" s="1"/>
  <c r="H19" i="4" s="1"/>
  <c r="G20" i="4"/>
  <c r="I20" i="4" s="1"/>
  <c r="H20" i="4" s="1"/>
  <c r="G21" i="4"/>
  <c r="I21" i="4" s="1"/>
  <c r="H21" i="4" s="1"/>
  <c r="G22" i="4"/>
  <c r="I22" i="4" s="1"/>
  <c r="H22" i="4" s="1"/>
  <c r="G23" i="4"/>
  <c r="I23" i="4" s="1"/>
  <c r="H23" i="4" s="1"/>
  <c r="G25" i="4"/>
  <c r="I25" i="4" s="1"/>
  <c r="H25" i="4" s="1"/>
  <c r="G26" i="4"/>
  <c r="I26" i="4" s="1"/>
  <c r="H26" i="4" s="1"/>
  <c r="G27" i="4"/>
  <c r="I27" i="4" s="1"/>
  <c r="H27" i="4" s="1"/>
  <c r="G28" i="4"/>
  <c r="I28" i="4" s="1"/>
  <c r="H28" i="4" s="1"/>
  <c r="G29" i="4"/>
  <c r="I29" i="4" s="1"/>
  <c r="H29" i="4" s="1"/>
  <c r="G30" i="4"/>
  <c r="I30" i="4" s="1"/>
  <c r="H30" i="4" s="1"/>
  <c r="G31" i="4"/>
  <c r="I31" i="4" s="1"/>
  <c r="H31" i="4" s="1"/>
  <c r="G33" i="4"/>
  <c r="I33" i="4" s="1"/>
  <c r="H33" i="4" s="1"/>
  <c r="G34" i="4"/>
  <c r="I34" i="4" s="1"/>
  <c r="H34" i="4" s="1"/>
  <c r="G35" i="4"/>
  <c r="I35" i="4" s="1"/>
  <c r="H35" i="4" s="1"/>
  <c r="G36" i="4"/>
  <c r="I36" i="4" s="1"/>
  <c r="H36" i="4" s="1"/>
  <c r="G37" i="4"/>
  <c r="I37" i="4" s="1"/>
  <c r="H37" i="4" s="1"/>
  <c r="G38" i="4"/>
  <c r="I38" i="4" s="1"/>
  <c r="H38" i="4" s="1"/>
  <c r="G39" i="4"/>
  <c r="I39" i="4" s="1"/>
  <c r="H39" i="4" s="1"/>
  <c r="G40" i="4"/>
  <c r="I40" i="4" s="1"/>
  <c r="H40" i="4" s="1"/>
  <c r="G41" i="4"/>
  <c r="I41" i="4" s="1"/>
  <c r="H41" i="4" s="1"/>
  <c r="G42" i="4"/>
  <c r="I42" i="4" s="1"/>
  <c r="H42" i="4" s="1"/>
  <c r="G44" i="4"/>
  <c r="I44" i="4" s="1"/>
  <c r="H44" i="4" s="1"/>
  <c r="G47" i="4"/>
  <c r="I47" i="4" s="1"/>
  <c r="H47" i="4" s="1"/>
  <c r="G48" i="4"/>
  <c r="I48" i="4" s="1"/>
  <c r="H48" i="4" s="1"/>
  <c r="G49" i="4"/>
  <c r="I49" i="4" s="1"/>
  <c r="H49" i="4" s="1"/>
  <c r="G56" i="4"/>
  <c r="I56" i="4" s="1"/>
  <c r="H56" i="4" s="1"/>
  <c r="H60" i="4" l="1"/>
  <c r="H61" i="4" s="1"/>
  <c r="G10" i="4"/>
  <c r="G57" i="4" s="1"/>
  <c r="G64" i="4" s="1"/>
  <c r="J60" i="4" l="1"/>
  <c r="J61" i="4" s="1"/>
  <c r="I10" i="4"/>
  <c r="I57" i="4" s="1"/>
  <c r="H10" i="4" l="1"/>
  <c r="H57" i="4" s="1"/>
  <c r="I64" i="4"/>
  <c r="I60" i="4"/>
  <c r="I61" i="4" s="1"/>
  <c r="H64" i="4" l="1"/>
</calcChain>
</file>

<file path=xl/sharedStrings.xml><?xml version="1.0" encoding="utf-8"?>
<sst xmlns="http://schemas.openxmlformats.org/spreadsheetml/2006/main" count="688" uniqueCount="184">
  <si>
    <t>Položka</t>
  </si>
  <si>
    <t>Popis</t>
  </si>
  <si>
    <t>MJ</t>
  </si>
  <si>
    <t>Cena/jed</t>
  </si>
  <si>
    <t>Čas/jed</t>
  </si>
  <si>
    <t>Množství</t>
  </si>
  <si>
    <t>Sazba DPH</t>
  </si>
  <si>
    <t>Cena bez DPH</t>
  </si>
  <si>
    <t>Cena s DPH</t>
  </si>
  <si>
    <t>DPH</t>
  </si>
  <si>
    <t>Cas</t>
  </si>
  <si>
    <t>Výrobce</t>
  </si>
  <si>
    <t>Objekt</t>
  </si>
  <si>
    <t>Vypracoval</t>
  </si>
  <si>
    <t>Materiál</t>
  </si>
  <si>
    <t>Ostatní</t>
  </si>
  <si>
    <t>Číslo objednávky</t>
  </si>
  <si>
    <t>Číslo zakázky</t>
  </si>
  <si>
    <t>Název zakázky</t>
  </si>
  <si>
    <t>m</t>
  </si>
  <si>
    <t>ks</t>
  </si>
  <si>
    <t>Investor</t>
  </si>
  <si>
    <t>Ing Lukáš Macura</t>
  </si>
  <si>
    <t>Svorka hlavního pospojení (HOP)</t>
  </si>
  <si>
    <t>kpl</t>
  </si>
  <si>
    <t>kus</t>
  </si>
  <si>
    <t>ukončení vodičů v rozváděči nebo na přístroji do 2,5 mm2</t>
  </si>
  <si>
    <t>pole</t>
  </si>
  <si>
    <t>Světlo v čistém prostředí, měření na přívodní svorkovnici</t>
  </si>
  <si>
    <t>měř.</t>
  </si>
  <si>
    <t xml:space="preserve">Ostatní drobný a spojovací materiál </t>
  </si>
  <si>
    <t>vypínač nástěnný, č. 5</t>
  </si>
  <si>
    <t>Práce</t>
  </si>
  <si>
    <t>Měření Izolačních odporů</t>
  </si>
  <si>
    <t>Měření Proudový chránič (postupně narůst. I, čas při In)</t>
  </si>
  <si>
    <t>CYKY 3Jx1,5</t>
  </si>
  <si>
    <t>CYKY 3Jx2,5</t>
  </si>
  <si>
    <t>CYKY 5x2,5J</t>
  </si>
  <si>
    <t>Protipožární nátěr</t>
  </si>
  <si>
    <t>Protipožární Tmel</t>
  </si>
  <si>
    <t>Vata kameninová</t>
  </si>
  <si>
    <t>CYSY 2x1</t>
  </si>
  <si>
    <t>3f. proudový chránič FI25-4p/30mA</t>
  </si>
  <si>
    <t>Třífázový jistič B16/3, 16A "char. B"</t>
  </si>
  <si>
    <t>Jednofázový jistič B16/1, 16A "char. B"</t>
  </si>
  <si>
    <t>Jednofázový jistič B10/1, 10A "char. B"</t>
  </si>
  <si>
    <t>Svorky Bernard, pomocný a mont.í mat., označovací materiál</t>
  </si>
  <si>
    <t xml:space="preserve">Kabelová vedení </t>
  </si>
  <si>
    <t xml:space="preserve">Pomocný instalační materiál </t>
  </si>
  <si>
    <t>Čas</t>
  </si>
  <si>
    <t>Elektromontáže</t>
  </si>
  <si>
    <t>ochranné pospojování pevně</t>
  </si>
  <si>
    <t>ukončení vodičů v rozváděči nebo na přístroji do 16 mm2</t>
  </si>
  <si>
    <t>jistič 1pólový, do 25 A, bez krytu</t>
  </si>
  <si>
    <t>jistič 3pólový, do 25 A, bez krytu</t>
  </si>
  <si>
    <t>prvky spínací a řídící techniky do 16 A</t>
  </si>
  <si>
    <t>Revize</t>
  </si>
  <si>
    <t>Elektrorevize přípojkové skříně</t>
  </si>
  <si>
    <t>Elektrorevize rozváděče nad 30 přístrojů v poli</t>
  </si>
  <si>
    <t>Izolačních odporů</t>
  </si>
  <si>
    <t>Impedance smyčky</t>
  </si>
  <si>
    <t>Odporu uzemnění</t>
  </si>
  <si>
    <t>Ochranného odporu pospojování</t>
  </si>
  <si>
    <t>U, I, P, A, cosFí</t>
  </si>
  <si>
    <t>Cu kabel 1,5 mm2</t>
  </si>
  <si>
    <t>Cu kabel 2,5 mm2</t>
  </si>
  <si>
    <t>Cu kabel 16 mm2</t>
  </si>
  <si>
    <t>CYA</t>
  </si>
  <si>
    <t>CYSY</t>
  </si>
  <si>
    <t>JYstY</t>
  </si>
  <si>
    <t>Rozpočet - elektroinstalace / výkaz výměr</t>
  </si>
  <si>
    <t xml:space="preserve">Σ </t>
  </si>
  <si>
    <t>CYKY 2x1,5 O</t>
  </si>
  <si>
    <t>CYKY 5x16J</t>
  </si>
  <si>
    <t>Přístroj spínače jednopólového č.1</t>
  </si>
  <si>
    <t>Přístroj přepínače střídavého č.6</t>
  </si>
  <si>
    <t>Přístroj přepínače sériového č.5</t>
  </si>
  <si>
    <t>Přístroj ovládače zapínacího 1/0</t>
  </si>
  <si>
    <t>Kryt spínače kolébkového</t>
  </si>
  <si>
    <t>Kryt spínače kolébkového dělený</t>
  </si>
  <si>
    <t>Krabice instalační 1násobná</t>
  </si>
  <si>
    <t>Krabice instalační 2násobná</t>
  </si>
  <si>
    <t>Krabice instalační 3násobná</t>
  </si>
  <si>
    <t>Relé MR-41</t>
  </si>
  <si>
    <t>Rámeček pro el.inst. přístroje, jednonásobný</t>
  </si>
  <si>
    <t>Rámeček pro el.inst. přístroje, dvojnásobný vodorovný</t>
  </si>
  <si>
    <t>Rámeček pro el.inst. přístroje, trojnásobný vodorovný</t>
  </si>
  <si>
    <t>Zásuvka 2x s ochrannými kolíky s clonkami s natoč. dutinou</t>
  </si>
  <si>
    <t>Třífázový jistič B63/3, 63A "char. B"</t>
  </si>
  <si>
    <t>Jednofázový jistič B4/1, 4A "char. B"</t>
  </si>
  <si>
    <t>Instalační materiál</t>
  </si>
  <si>
    <t>Funkční výzbroj rozvaděču</t>
  </si>
  <si>
    <t>Kód výr.</t>
  </si>
  <si>
    <t>001</t>
  </si>
  <si>
    <t>002</t>
  </si>
  <si>
    <t>003</t>
  </si>
  <si>
    <t>007</t>
  </si>
  <si>
    <t>009</t>
  </si>
  <si>
    <t>008</t>
  </si>
  <si>
    <t>015</t>
  </si>
  <si>
    <t>018</t>
  </si>
  <si>
    <t>025</t>
  </si>
  <si>
    <t>026</t>
  </si>
  <si>
    <t>029</t>
  </si>
  <si>
    <t>030</t>
  </si>
  <si>
    <t>031</t>
  </si>
  <si>
    <t>032</t>
  </si>
  <si>
    <t>033</t>
  </si>
  <si>
    <t>034</t>
  </si>
  <si>
    <t>035</t>
  </si>
  <si>
    <t>037</t>
  </si>
  <si>
    <t>038</t>
  </si>
  <si>
    <t>040</t>
  </si>
  <si>
    <t>041</t>
  </si>
  <si>
    <t>042</t>
  </si>
  <si>
    <t>043</t>
  </si>
  <si>
    <t>044</t>
  </si>
  <si>
    <t>047</t>
  </si>
  <si>
    <t>048</t>
  </si>
  <si>
    <t>049</t>
  </si>
  <si>
    <t>052</t>
  </si>
  <si>
    <t>053</t>
  </si>
  <si>
    <t>054</t>
  </si>
  <si>
    <t>059</t>
  </si>
  <si>
    <t>060</t>
  </si>
  <si>
    <t>061</t>
  </si>
  <si>
    <t>062</t>
  </si>
  <si>
    <t>108</t>
  </si>
  <si>
    <t>109</t>
  </si>
  <si>
    <t>110</t>
  </si>
  <si>
    <t>112</t>
  </si>
  <si>
    <t>113</t>
  </si>
  <si>
    <t>117</t>
  </si>
  <si>
    <t>120</t>
  </si>
  <si>
    <t>121</t>
  </si>
  <si>
    <t>123</t>
  </si>
  <si>
    <t>131</t>
  </si>
  <si>
    <t>vypínač nástěnný, č. 1</t>
  </si>
  <si>
    <t>vypínač nástěnný, č. 6</t>
  </si>
  <si>
    <t>tlačítkový ovladač 0/1</t>
  </si>
  <si>
    <t>svorkovnice řadová do 2,5 mm2</t>
  </si>
  <si>
    <t>jistič 3pólový, do 63 A, ve skříni</t>
  </si>
  <si>
    <t>proudový chránič dvoupólový do 25 A</t>
  </si>
  <si>
    <t>Drážkování zdiva ve stropech</t>
  </si>
  <si>
    <t>Drážkování zdiva ve stěnách</t>
  </si>
  <si>
    <t>Drážkování zdiva v podlahách</t>
  </si>
  <si>
    <t>svorkovnice ochranná 25 A</t>
  </si>
  <si>
    <t>svorkovnice ochranná 63 A</t>
  </si>
  <si>
    <t>ukončení vodičů v rozváděči nebo na přístroji do 35 mm2</t>
  </si>
  <si>
    <t>kg</t>
  </si>
  <si>
    <t xml:space="preserve">Instalace protipožární přepážky </t>
  </si>
  <si>
    <t>Krabice instalační 1násobná, se zapojením vodičů, odvrtání kps.</t>
  </si>
  <si>
    <t>Krabice instalační 2násobná, se zapojením vodičů, odvrtání kps.</t>
  </si>
  <si>
    <t>Krabice instalační 3násobná, se zapojením vodičů, odvrtání kps.</t>
  </si>
  <si>
    <t>průraz - vybour.otv.zeď 0,025m2,tl.15cm</t>
  </si>
  <si>
    <t>průraz - vybour.otv.zeď0,025m2,tl.30cm</t>
  </si>
  <si>
    <t>průraz - vybour.otv.zeď 0,025m2,tl.45cm</t>
  </si>
  <si>
    <t>J-Y(ST)Y 2x2x0,8</t>
  </si>
  <si>
    <t>CYA 10 zž</t>
  </si>
  <si>
    <t>Zásuvka 2x s ochr. kol. clonka,ochr.přepět, natoč. dutinou</t>
  </si>
  <si>
    <t>Ovládač nouzového zastavení s aretací ve skříni Schneider</t>
  </si>
  <si>
    <t>Zásuvka 400V/16A, IP67, s vapínačem, s blokováním, 5pól</t>
  </si>
  <si>
    <t>Zásuvka 400V/63A, IP67, s vapínačem, s blokováním, 5pól</t>
  </si>
  <si>
    <t>D - Svítidlo zář. AL mříž, přisazené, el. předř. 18W 1350Lm</t>
  </si>
  <si>
    <t>A - Svítidlo zář. Prům. s krytem, 2x49 W, 2x 4900Lm, IP65</t>
  </si>
  <si>
    <t>B - Svítidlo přis. LED PMMA kryt, pr. 375,27W, 2700Lm IP40</t>
  </si>
  <si>
    <t>C - Svítidlo zář. Prům. s krytem el. předř. 18W,1350Lm, IP65</t>
  </si>
  <si>
    <t>3f. proudový chránič FI63-4p/30mA</t>
  </si>
  <si>
    <t>Třífázový jistič B100/3, 100A "char. B" (LVN)</t>
  </si>
  <si>
    <t>žárovkové svítidlo, nástěnné, přisatené, nouzové, LED (B)</t>
  </si>
  <si>
    <t>svítidlo nástěnné, přisatené, 2 zdroje (A)</t>
  </si>
  <si>
    <t>svítidlo nástěnné, přisatené, 1 zdroje (C,D)</t>
  </si>
  <si>
    <t>ovládač nouzového zastavení s aretací ve skříni</t>
  </si>
  <si>
    <t xml:space="preserve">instalace zásuvky 400V do 63A </t>
  </si>
  <si>
    <t>ukončení vodičů na svorkovnici do 10 mm2</t>
  </si>
  <si>
    <t>Svorka/zásuvka pro vyrovnání potenciálů dvojnásobná, zapuštěná</t>
  </si>
  <si>
    <t>Zásuvka pro vyrovnání potenciálů dvojnásobná, zapuštěná</t>
  </si>
  <si>
    <t>proudový chránič čtyřpólový do 63 A</t>
  </si>
  <si>
    <t>1f. proudový chránič FI16-2p/30mA s nadproud ochranou 16A/6kA</t>
  </si>
  <si>
    <t>relé podp. Na jistič</t>
  </si>
  <si>
    <t>SMO MOb Ostrava, Horní 3, Ostrava -Hrabůvka</t>
  </si>
  <si>
    <t>Provaznická 831/64, 700 30  Ostrava-Jih – Hrabůvka</t>
  </si>
  <si>
    <t>29/2019</t>
  </si>
  <si>
    <t>Modernizace výdejny jídel - ZŠ Provaznická 831/64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</si>
</sst>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26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theme="0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0" borderId="0" applyAlignment="0">
      <alignment vertical="top" wrapText="1"/>
      <protection locked="0"/>
    </xf>
    <xf numFmtId="0" fontId="1" fillId="0" borderId="0"/>
  </cellStyleXfs>
  <cellXfs count="146">
    <xf numFmtId="0" fontId="0" fillId="0" borderId="0" xfId="0"/>
    <xf numFmtId="0" fontId="4" fillId="0" borderId="6" xfId="0" applyFont="1" applyFill="1" applyBorder="1" applyAlignment="1">
      <alignment horizontal="left" vertical="center"/>
    </xf>
    <xf numFmtId="1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4" fillId="2" borderId="19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49" fontId="4" fillId="4" borderId="25" xfId="1" applyNumberFormat="1" applyFont="1" applyFill="1" applyBorder="1" applyAlignment="1">
      <alignment horizontal="center" vertical="center" wrapText="1"/>
    </xf>
    <xf numFmtId="1" fontId="4" fillId="4" borderId="26" xfId="1" applyNumberFormat="1" applyFont="1" applyFill="1" applyBorder="1" applyAlignment="1">
      <alignment horizontal="center" vertical="center"/>
    </xf>
    <xf numFmtId="0" fontId="4" fillId="4" borderId="26" xfId="1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horizontal="right" vertical="center"/>
    </xf>
    <xf numFmtId="9" fontId="4" fillId="4" borderId="26" xfId="1" applyNumberFormat="1" applyFont="1" applyFill="1" applyBorder="1" applyAlignment="1">
      <alignment horizontal="center" vertical="center" wrapText="1"/>
    </xf>
    <xf numFmtId="164" fontId="4" fillId="4" borderId="26" xfId="1" applyNumberFormat="1" applyFont="1" applyFill="1" applyBorder="1" applyAlignment="1">
      <alignment horizontal="right" vertical="center" wrapText="1"/>
    </xf>
    <xf numFmtId="0" fontId="4" fillId="4" borderId="26" xfId="1" applyFont="1" applyFill="1" applyBorder="1" applyAlignment="1">
      <alignment horizontal="center" vertical="center"/>
    </xf>
    <xf numFmtId="0" fontId="4" fillId="4" borderId="27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2" borderId="29" xfId="1" applyFont="1" applyFill="1" applyBorder="1" applyAlignment="1">
      <alignment horizontal="center" vertical="center"/>
    </xf>
    <xf numFmtId="1" fontId="4" fillId="2" borderId="29" xfId="1" applyNumberFormat="1" applyFont="1" applyFill="1" applyBorder="1" applyAlignment="1">
      <alignment horizontal="center" vertical="center"/>
    </xf>
    <xf numFmtId="165" fontId="4" fillId="2" borderId="29" xfId="1" applyNumberFormat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left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64" fontId="9" fillId="3" borderId="16" xfId="0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right" vertical="center"/>
    </xf>
    <xf numFmtId="9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0" xfId="0" applyFont="1"/>
    <xf numFmtId="49" fontId="7" fillId="4" borderId="25" xfId="1" applyNumberFormat="1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left" vertical="center"/>
    </xf>
    <xf numFmtId="1" fontId="7" fillId="4" borderId="26" xfId="1" applyNumberFormat="1" applyFont="1" applyFill="1" applyBorder="1" applyAlignment="1">
      <alignment horizontal="center" vertical="center"/>
    </xf>
    <xf numFmtId="0" fontId="7" fillId="4" borderId="26" xfId="1" applyFont="1" applyFill="1" applyBorder="1" applyAlignment="1">
      <alignment horizontal="center" vertical="center" wrapText="1"/>
    </xf>
    <xf numFmtId="164" fontId="7" fillId="4" borderId="26" xfId="0" applyNumberFormat="1" applyFont="1" applyFill="1" applyBorder="1" applyAlignment="1">
      <alignment horizontal="right" vertical="center"/>
    </xf>
    <xf numFmtId="9" fontId="7" fillId="4" borderId="26" xfId="1" applyNumberFormat="1" applyFont="1" applyFill="1" applyBorder="1" applyAlignment="1">
      <alignment horizontal="center" vertical="center" wrapText="1"/>
    </xf>
    <xf numFmtId="164" fontId="7" fillId="4" borderId="26" xfId="1" applyNumberFormat="1" applyFont="1" applyFill="1" applyBorder="1" applyAlignment="1">
      <alignment horizontal="right" vertical="center" wrapText="1"/>
    </xf>
    <xf numFmtId="0" fontId="7" fillId="4" borderId="26" xfId="1" applyFont="1" applyFill="1" applyBorder="1" applyAlignment="1">
      <alignment horizontal="center" vertical="center"/>
    </xf>
    <xf numFmtId="0" fontId="7" fillId="4" borderId="27" xfId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" fontId="7" fillId="0" borderId="2" xfId="1" applyNumberFormat="1" applyFont="1" applyFill="1" applyBorder="1" applyAlignment="1">
      <alignment horizontal="center" vertical="center"/>
    </xf>
    <xf numFmtId="164" fontId="7" fillId="0" borderId="16" xfId="1" applyNumberFormat="1" applyFont="1" applyFill="1" applyBorder="1" applyAlignment="1">
      <alignment horizontal="right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16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left" vertical="center"/>
    </xf>
    <xf numFmtId="0" fontId="7" fillId="0" borderId="1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left" vertical="center" wrapText="1"/>
    </xf>
    <xf numFmtId="1" fontId="7" fillId="0" borderId="10" xfId="2" applyNumberFormat="1" applyFont="1" applyFill="1" applyBorder="1" applyAlignment="1">
      <alignment horizontal="center" vertical="center" wrapText="1"/>
    </xf>
    <xf numFmtId="165" fontId="7" fillId="0" borderId="12" xfId="2" applyNumberFormat="1" applyFont="1" applyFill="1" applyBorder="1" applyAlignment="1">
      <alignment horizontal="right" vertical="center" wrapText="1"/>
    </xf>
    <xf numFmtId="9" fontId="7" fillId="0" borderId="30" xfId="1" applyNumberFormat="1" applyFont="1" applyFill="1" applyBorder="1" applyAlignment="1">
      <alignment horizontal="center" vertical="center" wrapText="1"/>
    </xf>
    <xf numFmtId="164" fontId="9" fillId="3" borderId="20" xfId="0" applyNumberFormat="1" applyFont="1" applyFill="1" applyBorder="1" applyAlignment="1">
      <alignment horizontal="right" vertic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1" fontId="7" fillId="2" borderId="16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7" fillId="2" borderId="16" xfId="1" applyFont="1" applyFill="1" applyBorder="1" applyAlignment="1">
      <alignment horizontal="right" vertical="center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left" vertical="center" wrapText="1"/>
    </xf>
    <xf numFmtId="1" fontId="7" fillId="0" borderId="22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65" fontId="7" fillId="0" borderId="22" xfId="1" applyNumberFormat="1" applyFont="1" applyFill="1" applyBorder="1" applyAlignment="1">
      <alignment horizontal="right" vertical="center" wrapText="1"/>
    </xf>
    <xf numFmtId="2" fontId="7" fillId="0" borderId="22" xfId="1" applyNumberFormat="1" applyFont="1" applyFill="1" applyBorder="1" applyAlignment="1">
      <alignment horizontal="center" vertical="center" wrapText="1"/>
    </xf>
    <xf numFmtId="9" fontId="7" fillId="0" borderId="22" xfId="1" applyNumberFormat="1" applyFont="1" applyFill="1" applyBorder="1" applyAlignment="1">
      <alignment horizontal="center" vertical="center" wrapText="1"/>
    </xf>
    <xf numFmtId="164" fontId="7" fillId="0" borderId="22" xfId="1" applyNumberFormat="1" applyFont="1" applyFill="1" applyBorder="1" applyAlignment="1">
      <alignment vertical="center" wrapText="1"/>
    </xf>
    <xf numFmtId="1" fontId="7" fillId="0" borderId="23" xfId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right" vertical="center"/>
    </xf>
    <xf numFmtId="164" fontId="9" fillId="3" borderId="17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2" borderId="18" xfId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1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right" vertical="center"/>
    </xf>
    <xf numFmtId="164" fontId="9" fillId="0" borderId="10" xfId="0" applyNumberFormat="1" applyFont="1" applyFill="1" applyBorder="1" applyAlignment="1">
      <alignment horizontal="center" vertical="center"/>
    </xf>
    <xf numFmtId="1" fontId="7" fillId="2" borderId="18" xfId="1" applyNumberFormat="1" applyFont="1" applyFill="1" applyBorder="1" applyAlignment="1">
      <alignment horizontal="center" vertical="center"/>
    </xf>
    <xf numFmtId="165" fontId="7" fillId="2" borderId="18" xfId="1" applyNumberFormat="1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2" xfId="1" applyFont="1" applyFill="1" applyBorder="1" applyAlignment="1">
      <alignment horizontal="left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left" vertical="center" wrapText="1"/>
    </xf>
    <xf numFmtId="1" fontId="7" fillId="0" borderId="5" xfId="4" applyNumberFormat="1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165" fontId="7" fillId="0" borderId="5" xfId="4" applyNumberFormat="1" applyFont="1" applyFill="1" applyBorder="1" applyAlignment="1">
      <alignment horizontal="right" vertical="center" wrapText="1"/>
    </xf>
    <xf numFmtId="2" fontId="7" fillId="0" borderId="11" xfId="4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7" fillId="0" borderId="18" xfId="1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</cellXfs>
  <cellStyles count="5">
    <cellStyle name="Normální" xfId="0" builtinId="0"/>
    <cellStyle name="Normální 2" xfId="3" xr:uid="{00000000-0005-0000-0000-000001000000}"/>
    <cellStyle name="Normální_List1" xfId="1" xr:uid="{00000000-0005-0000-0000-000002000000}"/>
    <cellStyle name="Normální_List1_1" xfId="2" xr:uid="{00000000-0005-0000-0000-000003000000}"/>
    <cellStyle name="Normální_List1_1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showGridLines="0" view="pageBreakPreview" topLeftCell="A97" zoomScale="85" zoomScaleNormal="100" zoomScaleSheetLayoutView="85" zoomScalePageLayoutView="130" workbookViewId="0">
      <selection activeCell="E10" sqref="E10:E122"/>
    </sheetView>
  </sheetViews>
  <sheetFormatPr defaultColWidth="9.140625" defaultRowHeight="12.75" x14ac:dyDescent="0.2"/>
  <cols>
    <col min="1" max="1" width="11.7109375" style="26" customWidth="1"/>
    <col min="2" max="2" width="50" style="26" customWidth="1"/>
    <col min="3" max="3" width="8.5703125" style="26" customWidth="1"/>
    <col min="4" max="4" width="6.28515625" style="26" customWidth="1"/>
    <col min="5" max="5" width="12.85546875" style="26" customWidth="1"/>
    <col min="6" max="6" width="11" style="26" customWidth="1"/>
    <col min="7" max="7" width="14.28515625" style="26" customWidth="1"/>
    <col min="8" max="8" width="15.140625" style="26" customWidth="1"/>
    <col min="9" max="9" width="13.42578125" style="26" customWidth="1"/>
    <col min="10" max="10" width="12" style="26" customWidth="1"/>
    <col min="11" max="11" width="8.7109375" style="26" customWidth="1"/>
    <col min="12" max="16384" width="9.140625" style="26"/>
  </cols>
  <sheetData>
    <row r="1" spans="1:12" ht="33.75" x14ac:dyDescent="0.2">
      <c r="A1" s="140" t="s">
        <v>70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2" x14ac:dyDescent="0.2">
      <c r="A2" s="27"/>
      <c r="B2" s="28"/>
      <c r="C2" s="29"/>
      <c r="D2" s="30"/>
      <c r="E2" s="31"/>
      <c r="F2" s="32"/>
      <c r="G2" s="33"/>
      <c r="H2" s="33"/>
      <c r="I2" s="33"/>
      <c r="J2" s="32"/>
      <c r="K2" s="32"/>
    </row>
    <row r="3" spans="1:12" x14ac:dyDescent="0.2">
      <c r="A3" s="34" t="s">
        <v>21</v>
      </c>
      <c r="B3" s="28" t="s">
        <v>180</v>
      </c>
      <c r="C3" s="35"/>
      <c r="D3" s="36"/>
      <c r="E3" s="37"/>
      <c r="F3" s="32"/>
      <c r="G3" s="38" t="s">
        <v>16</v>
      </c>
      <c r="H3" s="39"/>
      <c r="I3" s="40"/>
      <c r="J3" s="40"/>
      <c r="K3" s="41"/>
    </row>
    <row r="4" spans="1:12" x14ac:dyDescent="0.2">
      <c r="A4" s="42" t="s">
        <v>12</v>
      </c>
      <c r="B4" s="43" t="s">
        <v>181</v>
      </c>
      <c r="C4" s="35"/>
      <c r="D4" s="32"/>
      <c r="E4" s="44"/>
      <c r="F4" s="32"/>
      <c r="G4" s="38" t="s">
        <v>17</v>
      </c>
      <c r="H4" s="43" t="s">
        <v>182</v>
      </c>
      <c r="I4" s="33"/>
      <c r="J4" s="32"/>
      <c r="K4" s="32"/>
    </row>
    <row r="5" spans="1:12" ht="15.75" customHeight="1" x14ac:dyDescent="0.2">
      <c r="A5" s="42" t="s">
        <v>13</v>
      </c>
      <c r="B5" s="43" t="s">
        <v>22</v>
      </c>
      <c r="C5" s="35"/>
      <c r="D5" s="32"/>
      <c r="E5" s="44"/>
      <c r="F5" s="32"/>
      <c r="G5" s="38" t="s">
        <v>18</v>
      </c>
      <c r="H5" s="142" t="s">
        <v>183</v>
      </c>
      <c r="I5" s="143"/>
      <c r="J5" s="143"/>
      <c r="K5" s="143"/>
    </row>
    <row r="6" spans="1:12" ht="15.75" customHeight="1" x14ac:dyDescent="0.2">
      <c r="A6" s="45"/>
      <c r="B6" s="46"/>
      <c r="C6" s="47"/>
      <c r="D6" s="48"/>
      <c r="E6" s="49"/>
      <c r="F6" s="48"/>
      <c r="G6" s="50"/>
      <c r="H6" s="144"/>
      <c r="I6" s="145"/>
      <c r="J6" s="145"/>
      <c r="K6" s="145"/>
    </row>
    <row r="7" spans="1:12" ht="23.85" customHeight="1" x14ac:dyDescent="0.2">
      <c r="A7" s="8" t="s">
        <v>14</v>
      </c>
      <c r="B7" s="1"/>
      <c r="C7" s="2"/>
      <c r="D7" s="3"/>
      <c r="E7" s="5"/>
      <c r="F7" s="3"/>
      <c r="G7" s="7"/>
      <c r="H7" s="7"/>
      <c r="I7" s="7"/>
      <c r="J7" s="4"/>
      <c r="K7" s="4"/>
    </row>
    <row r="8" spans="1:12" ht="19.7" customHeight="1" x14ac:dyDescent="0.2">
      <c r="A8" s="17" t="s">
        <v>0</v>
      </c>
      <c r="B8" s="18" t="s">
        <v>1</v>
      </c>
      <c r="C8" s="19" t="s">
        <v>5</v>
      </c>
      <c r="D8" s="18" t="s">
        <v>2</v>
      </c>
      <c r="E8" s="20" t="s">
        <v>3</v>
      </c>
      <c r="F8" s="18" t="s">
        <v>6</v>
      </c>
      <c r="G8" s="18" t="s">
        <v>7</v>
      </c>
      <c r="H8" s="18" t="s">
        <v>8</v>
      </c>
      <c r="I8" s="18" t="s">
        <v>9</v>
      </c>
      <c r="J8" s="6" t="s">
        <v>11</v>
      </c>
      <c r="K8" s="21" t="s">
        <v>92</v>
      </c>
    </row>
    <row r="9" spans="1:12" ht="19.7" customHeight="1" x14ac:dyDescent="0.2">
      <c r="A9" s="9"/>
      <c r="B9" s="22" t="s">
        <v>47</v>
      </c>
      <c r="C9" s="10"/>
      <c r="D9" s="11"/>
      <c r="E9" s="12"/>
      <c r="F9" s="13"/>
      <c r="G9" s="14"/>
      <c r="H9" s="14"/>
      <c r="I9" s="14"/>
      <c r="J9" s="15"/>
      <c r="K9" s="16"/>
    </row>
    <row r="10" spans="1:12" ht="19.7" customHeight="1" x14ac:dyDescent="0.2">
      <c r="A10" s="53" t="s">
        <v>93</v>
      </c>
      <c r="B10" s="69" t="s">
        <v>35</v>
      </c>
      <c r="C10" s="70">
        <v>100</v>
      </c>
      <c r="D10" s="54" t="s">
        <v>19</v>
      </c>
      <c r="E10" s="55"/>
      <c r="F10" s="56">
        <v>0.21</v>
      </c>
      <c r="G10" s="57">
        <f>C10*E10</f>
        <v>0</v>
      </c>
      <c r="H10" s="57">
        <f>I10+G10</f>
        <v>0</v>
      </c>
      <c r="I10" s="57">
        <f>G10*F10</f>
        <v>0</v>
      </c>
      <c r="J10" s="58"/>
      <c r="K10" s="58"/>
      <c r="L10" s="59"/>
    </row>
    <row r="11" spans="1:12" ht="19.7" customHeight="1" x14ac:dyDescent="0.2">
      <c r="A11" s="53" t="s">
        <v>94</v>
      </c>
      <c r="B11" s="69" t="s">
        <v>36</v>
      </c>
      <c r="C11" s="70">
        <v>150</v>
      </c>
      <c r="D11" s="54" t="s">
        <v>19</v>
      </c>
      <c r="E11" s="55"/>
      <c r="F11" s="56">
        <v>0.21</v>
      </c>
      <c r="G11" s="57">
        <f t="shared" ref="G11:G45" si="0">C11*E11</f>
        <v>0</v>
      </c>
      <c r="H11" s="57">
        <f t="shared" ref="H11:H45" si="1">I11+G11</f>
        <v>0</v>
      </c>
      <c r="I11" s="57">
        <f t="shared" ref="I11:I45" si="2">G11*F11</f>
        <v>0</v>
      </c>
      <c r="J11" s="58"/>
      <c r="K11" s="58"/>
      <c r="L11" s="59"/>
    </row>
    <row r="12" spans="1:12" ht="19.7" customHeight="1" x14ac:dyDescent="0.2">
      <c r="A12" s="53" t="s">
        <v>95</v>
      </c>
      <c r="B12" s="69" t="s">
        <v>72</v>
      </c>
      <c r="C12" s="70">
        <v>20</v>
      </c>
      <c r="D12" s="54" t="s">
        <v>19</v>
      </c>
      <c r="E12" s="55"/>
      <c r="F12" s="56">
        <v>0.21</v>
      </c>
      <c r="G12" s="57">
        <f t="shared" si="0"/>
        <v>0</v>
      </c>
      <c r="H12" s="57">
        <f t="shared" si="1"/>
        <v>0</v>
      </c>
      <c r="I12" s="57">
        <f t="shared" si="2"/>
        <v>0</v>
      </c>
      <c r="J12" s="58"/>
      <c r="K12" s="58"/>
      <c r="L12" s="59"/>
    </row>
    <row r="13" spans="1:12" ht="19.7" customHeight="1" x14ac:dyDescent="0.2">
      <c r="A13" s="53" t="s">
        <v>96</v>
      </c>
      <c r="B13" s="69" t="s">
        <v>73</v>
      </c>
      <c r="C13" s="70">
        <v>30</v>
      </c>
      <c r="D13" s="54" t="s">
        <v>19</v>
      </c>
      <c r="E13" s="55"/>
      <c r="F13" s="56">
        <v>0.21</v>
      </c>
      <c r="G13" s="57">
        <f t="shared" si="0"/>
        <v>0</v>
      </c>
      <c r="H13" s="57">
        <f t="shared" si="1"/>
        <v>0</v>
      </c>
      <c r="I13" s="57">
        <f t="shared" si="2"/>
        <v>0</v>
      </c>
      <c r="J13" s="58"/>
      <c r="K13" s="58"/>
      <c r="L13" s="59"/>
    </row>
    <row r="14" spans="1:12" ht="19.7" customHeight="1" x14ac:dyDescent="0.2">
      <c r="A14" s="53" t="s">
        <v>98</v>
      </c>
      <c r="B14" s="69" t="s">
        <v>41</v>
      </c>
      <c r="C14" s="70">
        <v>40</v>
      </c>
      <c r="D14" s="54" t="s">
        <v>19</v>
      </c>
      <c r="E14" s="55"/>
      <c r="F14" s="56">
        <v>0.21</v>
      </c>
      <c r="G14" s="57">
        <f t="shared" si="0"/>
        <v>0</v>
      </c>
      <c r="H14" s="57">
        <f t="shared" si="1"/>
        <v>0</v>
      </c>
      <c r="I14" s="57">
        <f t="shared" si="2"/>
        <v>0</v>
      </c>
      <c r="J14" s="58"/>
      <c r="K14" s="58"/>
      <c r="L14" s="59"/>
    </row>
    <row r="15" spans="1:12" ht="19.7" customHeight="1" x14ac:dyDescent="0.2">
      <c r="A15" s="53" t="s">
        <v>97</v>
      </c>
      <c r="B15" s="69" t="s">
        <v>37</v>
      </c>
      <c r="C15" s="70">
        <v>10</v>
      </c>
      <c r="D15" s="54" t="s">
        <v>19</v>
      </c>
      <c r="E15" s="55"/>
      <c r="F15" s="56">
        <v>0.21</v>
      </c>
      <c r="G15" s="57">
        <f t="shared" si="0"/>
        <v>0</v>
      </c>
      <c r="H15" s="57">
        <f t="shared" si="1"/>
        <v>0</v>
      </c>
      <c r="I15" s="57">
        <f t="shared" si="2"/>
        <v>0</v>
      </c>
      <c r="J15" s="58"/>
      <c r="K15" s="58"/>
      <c r="L15" s="59"/>
    </row>
    <row r="16" spans="1:12" ht="19.7" customHeight="1" x14ac:dyDescent="0.2">
      <c r="A16" s="53" t="s">
        <v>99</v>
      </c>
      <c r="B16" s="69" t="s">
        <v>157</v>
      </c>
      <c r="C16" s="70">
        <v>40</v>
      </c>
      <c r="D16" s="54" t="s">
        <v>19</v>
      </c>
      <c r="E16" s="55"/>
      <c r="F16" s="56">
        <v>0.21</v>
      </c>
      <c r="G16" s="57">
        <f t="shared" si="0"/>
        <v>0</v>
      </c>
      <c r="H16" s="57">
        <f t="shared" si="1"/>
        <v>0</v>
      </c>
      <c r="I16" s="57">
        <f t="shared" si="2"/>
        <v>0</v>
      </c>
      <c r="J16" s="58"/>
      <c r="K16" s="58"/>
      <c r="L16" s="59"/>
    </row>
    <row r="17" spans="1:12" ht="19.7" customHeight="1" x14ac:dyDescent="0.2">
      <c r="A17" s="53" t="s">
        <v>100</v>
      </c>
      <c r="B17" s="69" t="s">
        <v>158</v>
      </c>
      <c r="C17" s="70">
        <v>50</v>
      </c>
      <c r="D17" s="54" t="s">
        <v>19</v>
      </c>
      <c r="E17" s="55"/>
      <c r="F17" s="56">
        <v>0.21</v>
      </c>
      <c r="G17" s="57">
        <f t="shared" si="0"/>
        <v>0</v>
      </c>
      <c r="H17" s="57">
        <f t="shared" si="1"/>
        <v>0</v>
      </c>
      <c r="I17" s="57">
        <f t="shared" si="2"/>
        <v>0</v>
      </c>
      <c r="J17" s="58"/>
      <c r="K17" s="58"/>
      <c r="L17" s="59"/>
    </row>
    <row r="18" spans="1:12" ht="19.7" customHeight="1" x14ac:dyDescent="0.2">
      <c r="A18" s="60"/>
      <c r="B18" s="61" t="s">
        <v>48</v>
      </c>
      <c r="C18" s="62"/>
      <c r="D18" s="63"/>
      <c r="E18" s="64"/>
      <c r="F18" s="65"/>
      <c r="G18" s="66"/>
      <c r="H18" s="66"/>
      <c r="I18" s="66"/>
      <c r="J18" s="67"/>
      <c r="K18" s="68"/>
      <c r="L18" s="59"/>
    </row>
    <row r="19" spans="1:12" ht="19.7" customHeight="1" x14ac:dyDescent="0.2">
      <c r="A19" s="53" t="s">
        <v>101</v>
      </c>
      <c r="B19" s="69" t="s">
        <v>23</v>
      </c>
      <c r="C19" s="70">
        <v>1</v>
      </c>
      <c r="D19" s="54" t="s">
        <v>20</v>
      </c>
      <c r="E19" s="55"/>
      <c r="F19" s="56">
        <v>0.21</v>
      </c>
      <c r="G19" s="57">
        <f t="shared" si="0"/>
        <v>0</v>
      </c>
      <c r="H19" s="57">
        <f t="shared" si="1"/>
        <v>0</v>
      </c>
      <c r="I19" s="57">
        <f t="shared" si="2"/>
        <v>0</v>
      </c>
      <c r="J19" s="58"/>
      <c r="K19" s="58"/>
      <c r="L19" s="59"/>
    </row>
    <row r="20" spans="1:12" ht="19.7" customHeight="1" x14ac:dyDescent="0.2">
      <c r="A20" s="53" t="s">
        <v>102</v>
      </c>
      <c r="B20" s="69" t="s">
        <v>46</v>
      </c>
      <c r="C20" s="70">
        <v>4</v>
      </c>
      <c r="D20" s="54" t="s">
        <v>20</v>
      </c>
      <c r="E20" s="55"/>
      <c r="F20" s="56">
        <v>0.21</v>
      </c>
      <c r="G20" s="57">
        <f t="shared" si="0"/>
        <v>0</v>
      </c>
      <c r="H20" s="57">
        <f t="shared" si="1"/>
        <v>0</v>
      </c>
      <c r="I20" s="57">
        <f t="shared" si="2"/>
        <v>0</v>
      </c>
      <c r="J20" s="58"/>
      <c r="K20" s="58"/>
      <c r="L20" s="59"/>
    </row>
    <row r="21" spans="1:12" ht="19.7" customHeight="1" x14ac:dyDescent="0.2">
      <c r="A21" s="53" t="s">
        <v>103</v>
      </c>
      <c r="B21" s="69" t="s">
        <v>38</v>
      </c>
      <c r="C21" s="70">
        <v>1</v>
      </c>
      <c r="D21" s="54" t="s">
        <v>149</v>
      </c>
      <c r="E21" s="55"/>
      <c r="F21" s="56">
        <v>0.21</v>
      </c>
      <c r="G21" s="57">
        <f t="shared" si="0"/>
        <v>0</v>
      </c>
      <c r="H21" s="57">
        <f t="shared" si="1"/>
        <v>0</v>
      </c>
      <c r="I21" s="57">
        <f t="shared" si="2"/>
        <v>0</v>
      </c>
      <c r="J21" s="58"/>
      <c r="K21" s="58"/>
      <c r="L21" s="59"/>
    </row>
    <row r="22" spans="1:12" ht="19.7" customHeight="1" x14ac:dyDescent="0.2">
      <c r="A22" s="53" t="s">
        <v>104</v>
      </c>
      <c r="B22" s="69" t="s">
        <v>39</v>
      </c>
      <c r="C22" s="70">
        <v>1</v>
      </c>
      <c r="D22" s="54" t="s">
        <v>149</v>
      </c>
      <c r="E22" s="55"/>
      <c r="F22" s="56">
        <v>0.21</v>
      </c>
      <c r="G22" s="57">
        <f t="shared" si="0"/>
        <v>0</v>
      </c>
      <c r="H22" s="57">
        <f t="shared" si="1"/>
        <v>0</v>
      </c>
      <c r="I22" s="57">
        <f t="shared" si="2"/>
        <v>0</v>
      </c>
      <c r="J22" s="58"/>
      <c r="K22" s="58"/>
      <c r="L22" s="59"/>
    </row>
    <row r="23" spans="1:12" ht="19.7" customHeight="1" x14ac:dyDescent="0.2">
      <c r="A23" s="53" t="s">
        <v>105</v>
      </c>
      <c r="B23" s="69" t="s">
        <v>40</v>
      </c>
      <c r="C23" s="70">
        <v>1</v>
      </c>
      <c r="D23" s="54" t="s">
        <v>20</v>
      </c>
      <c r="E23" s="55"/>
      <c r="F23" s="56">
        <v>0.21</v>
      </c>
      <c r="G23" s="57">
        <f t="shared" si="0"/>
        <v>0</v>
      </c>
      <c r="H23" s="57">
        <f t="shared" si="1"/>
        <v>0</v>
      </c>
      <c r="I23" s="57">
        <f t="shared" si="2"/>
        <v>0</v>
      </c>
      <c r="J23" s="58"/>
      <c r="K23" s="58"/>
      <c r="L23" s="59"/>
    </row>
    <row r="24" spans="1:12" ht="19.7" customHeight="1" x14ac:dyDescent="0.2">
      <c r="A24" s="60"/>
      <c r="B24" s="61" t="s">
        <v>90</v>
      </c>
      <c r="C24" s="62"/>
      <c r="D24" s="63"/>
      <c r="E24" s="64"/>
      <c r="F24" s="65"/>
      <c r="G24" s="66"/>
      <c r="H24" s="66"/>
      <c r="I24" s="66"/>
      <c r="J24" s="67"/>
      <c r="K24" s="68"/>
      <c r="L24" s="59"/>
    </row>
    <row r="25" spans="1:12" ht="19.7" customHeight="1" x14ac:dyDescent="0.2">
      <c r="A25" s="53" t="s">
        <v>106</v>
      </c>
      <c r="B25" s="24" t="s">
        <v>74</v>
      </c>
      <c r="C25" s="73">
        <v>2</v>
      </c>
      <c r="D25" s="25" t="s">
        <v>20</v>
      </c>
      <c r="E25" s="71"/>
      <c r="F25" s="56">
        <v>0.21</v>
      </c>
      <c r="G25" s="57">
        <f t="shared" si="0"/>
        <v>0</v>
      </c>
      <c r="H25" s="57">
        <f t="shared" si="1"/>
        <v>0</v>
      </c>
      <c r="I25" s="57">
        <f t="shared" si="2"/>
        <v>0</v>
      </c>
      <c r="J25" s="58"/>
      <c r="K25" s="58"/>
      <c r="L25" s="59"/>
    </row>
    <row r="26" spans="1:12" ht="19.7" customHeight="1" x14ac:dyDescent="0.2">
      <c r="A26" s="53" t="s">
        <v>107</v>
      </c>
      <c r="B26" s="24" t="s">
        <v>75</v>
      </c>
      <c r="C26" s="73">
        <v>2</v>
      </c>
      <c r="D26" s="25" t="s">
        <v>20</v>
      </c>
      <c r="E26" s="71"/>
      <c r="F26" s="56">
        <v>0.21</v>
      </c>
      <c r="G26" s="57">
        <f t="shared" si="0"/>
        <v>0</v>
      </c>
      <c r="H26" s="57">
        <f t="shared" si="1"/>
        <v>0</v>
      </c>
      <c r="I26" s="57">
        <f t="shared" si="2"/>
        <v>0</v>
      </c>
      <c r="J26" s="58"/>
      <c r="K26" s="58"/>
      <c r="L26" s="59"/>
    </row>
    <row r="27" spans="1:12" ht="19.7" customHeight="1" x14ac:dyDescent="0.2">
      <c r="A27" s="53" t="s">
        <v>108</v>
      </c>
      <c r="B27" s="24" t="s">
        <v>76</v>
      </c>
      <c r="C27" s="73">
        <v>1</v>
      </c>
      <c r="D27" s="25" t="s">
        <v>20</v>
      </c>
      <c r="E27" s="71"/>
      <c r="F27" s="56">
        <v>0.21</v>
      </c>
      <c r="G27" s="57">
        <f t="shared" si="0"/>
        <v>0</v>
      </c>
      <c r="H27" s="57">
        <f t="shared" si="1"/>
        <v>0</v>
      </c>
      <c r="I27" s="57">
        <f t="shared" si="2"/>
        <v>0</v>
      </c>
      <c r="J27" s="58"/>
      <c r="K27" s="58"/>
      <c r="L27" s="59"/>
    </row>
    <row r="28" spans="1:12" ht="19.7" customHeight="1" x14ac:dyDescent="0.2">
      <c r="A28" s="53" t="s">
        <v>109</v>
      </c>
      <c r="B28" s="24" t="s">
        <v>77</v>
      </c>
      <c r="C28" s="73">
        <v>6</v>
      </c>
      <c r="D28" s="25" t="s">
        <v>20</v>
      </c>
      <c r="E28" s="71"/>
      <c r="F28" s="56">
        <v>0.21</v>
      </c>
      <c r="G28" s="57">
        <f t="shared" si="0"/>
        <v>0</v>
      </c>
      <c r="H28" s="57">
        <f t="shared" si="1"/>
        <v>0</v>
      </c>
      <c r="I28" s="57">
        <f t="shared" si="2"/>
        <v>0</v>
      </c>
      <c r="J28" s="58"/>
      <c r="K28" s="58"/>
      <c r="L28" s="59"/>
    </row>
    <row r="29" spans="1:12" ht="19.7" customHeight="1" x14ac:dyDescent="0.2">
      <c r="A29" s="53" t="s">
        <v>110</v>
      </c>
      <c r="B29" s="24" t="s">
        <v>78</v>
      </c>
      <c r="C29" s="73">
        <v>10</v>
      </c>
      <c r="D29" s="25" t="s">
        <v>20</v>
      </c>
      <c r="E29" s="71"/>
      <c r="F29" s="56">
        <v>0.21</v>
      </c>
      <c r="G29" s="57">
        <f t="shared" si="0"/>
        <v>0</v>
      </c>
      <c r="H29" s="57">
        <f t="shared" si="1"/>
        <v>0</v>
      </c>
      <c r="I29" s="57">
        <f t="shared" si="2"/>
        <v>0</v>
      </c>
      <c r="J29" s="58"/>
      <c r="K29" s="58"/>
      <c r="L29" s="59"/>
    </row>
    <row r="30" spans="1:12" ht="19.7" customHeight="1" x14ac:dyDescent="0.2">
      <c r="A30" s="53" t="s">
        <v>111</v>
      </c>
      <c r="B30" s="24" t="s">
        <v>79</v>
      </c>
      <c r="C30" s="73">
        <v>1</v>
      </c>
      <c r="D30" s="25" t="s">
        <v>20</v>
      </c>
      <c r="E30" s="71"/>
      <c r="F30" s="56">
        <v>0.21</v>
      </c>
      <c r="G30" s="57">
        <f t="shared" si="0"/>
        <v>0</v>
      </c>
      <c r="H30" s="57">
        <f t="shared" si="1"/>
        <v>0</v>
      </c>
      <c r="I30" s="57">
        <f t="shared" si="2"/>
        <v>0</v>
      </c>
      <c r="J30" s="58"/>
      <c r="K30" s="58"/>
      <c r="L30" s="59"/>
    </row>
    <row r="31" spans="1:12" ht="19.7" customHeight="1" x14ac:dyDescent="0.2">
      <c r="A31" s="53" t="s">
        <v>112</v>
      </c>
      <c r="B31" s="24" t="s">
        <v>159</v>
      </c>
      <c r="C31" s="73">
        <v>9</v>
      </c>
      <c r="D31" s="25" t="s">
        <v>20</v>
      </c>
      <c r="E31" s="71"/>
      <c r="F31" s="56">
        <v>0.21</v>
      </c>
      <c r="G31" s="57">
        <f t="shared" si="0"/>
        <v>0</v>
      </c>
      <c r="H31" s="57">
        <f t="shared" si="1"/>
        <v>0</v>
      </c>
      <c r="I31" s="57">
        <f t="shared" si="2"/>
        <v>0</v>
      </c>
      <c r="J31" s="58"/>
      <c r="K31" s="58"/>
      <c r="L31" s="59"/>
    </row>
    <row r="32" spans="1:12" ht="19.7" customHeight="1" x14ac:dyDescent="0.2">
      <c r="A32" s="53" t="s">
        <v>113</v>
      </c>
      <c r="B32" s="138" t="s">
        <v>175</v>
      </c>
      <c r="C32" s="72">
        <v>3</v>
      </c>
      <c r="D32" s="54" t="s">
        <v>20</v>
      </c>
      <c r="E32" s="57"/>
      <c r="F32" s="56">
        <v>0.21</v>
      </c>
      <c r="G32" s="57">
        <f t="shared" si="0"/>
        <v>0</v>
      </c>
      <c r="H32" s="57">
        <f t="shared" si="1"/>
        <v>0</v>
      </c>
      <c r="I32" s="57">
        <f t="shared" si="2"/>
        <v>0</v>
      </c>
      <c r="J32" s="58"/>
      <c r="K32" s="58"/>
      <c r="L32" s="59"/>
    </row>
    <row r="33" spans="1:12" ht="19.7" customHeight="1" x14ac:dyDescent="0.2">
      <c r="A33" s="53" t="s">
        <v>114</v>
      </c>
      <c r="B33" s="24" t="s">
        <v>160</v>
      </c>
      <c r="C33" s="73">
        <v>3</v>
      </c>
      <c r="D33" s="25" t="s">
        <v>20</v>
      </c>
      <c r="E33" s="71"/>
      <c r="F33" s="56">
        <v>0.21</v>
      </c>
      <c r="G33" s="57">
        <f t="shared" si="0"/>
        <v>0</v>
      </c>
      <c r="H33" s="57">
        <f t="shared" si="1"/>
        <v>0</v>
      </c>
      <c r="I33" s="57">
        <f t="shared" si="2"/>
        <v>0</v>
      </c>
      <c r="J33" s="58"/>
      <c r="K33" s="58"/>
      <c r="L33" s="59"/>
    </row>
    <row r="34" spans="1:12" ht="19.7" customHeight="1" x14ac:dyDescent="0.2">
      <c r="A34" s="53" t="s">
        <v>115</v>
      </c>
      <c r="B34" s="24" t="s">
        <v>161</v>
      </c>
      <c r="C34" s="73">
        <v>1</v>
      </c>
      <c r="D34" s="25" t="s">
        <v>20</v>
      </c>
      <c r="E34" s="71"/>
      <c r="F34" s="56">
        <v>0.21</v>
      </c>
      <c r="G34" s="57">
        <f t="shared" si="0"/>
        <v>0</v>
      </c>
      <c r="H34" s="57">
        <f t="shared" si="1"/>
        <v>0</v>
      </c>
      <c r="I34" s="57">
        <f t="shared" si="2"/>
        <v>0</v>
      </c>
      <c r="J34" s="58"/>
      <c r="K34" s="58"/>
      <c r="L34" s="59"/>
    </row>
    <row r="35" spans="1:12" ht="19.7" customHeight="1" x14ac:dyDescent="0.2">
      <c r="A35" s="53" t="s">
        <v>116</v>
      </c>
      <c r="B35" s="24" t="s">
        <v>162</v>
      </c>
      <c r="C35" s="73">
        <v>1</v>
      </c>
      <c r="D35" s="25" t="s">
        <v>20</v>
      </c>
      <c r="E35" s="71"/>
      <c r="F35" s="56">
        <v>0.21</v>
      </c>
      <c r="G35" s="57">
        <f t="shared" si="0"/>
        <v>0</v>
      </c>
      <c r="H35" s="57">
        <f t="shared" si="1"/>
        <v>0</v>
      </c>
      <c r="I35" s="57">
        <f t="shared" si="2"/>
        <v>0</v>
      </c>
      <c r="J35" s="58"/>
      <c r="K35" s="58"/>
      <c r="L35" s="59"/>
    </row>
    <row r="36" spans="1:12" ht="19.7" customHeight="1" x14ac:dyDescent="0.2">
      <c r="A36" s="53" t="s">
        <v>117</v>
      </c>
      <c r="B36" s="24" t="s">
        <v>84</v>
      </c>
      <c r="C36" s="73">
        <v>6</v>
      </c>
      <c r="D36" s="25" t="s">
        <v>20</v>
      </c>
      <c r="E36" s="71"/>
      <c r="F36" s="56">
        <v>0.21</v>
      </c>
      <c r="G36" s="57">
        <f t="shared" si="0"/>
        <v>0</v>
      </c>
      <c r="H36" s="57">
        <f t="shared" si="1"/>
        <v>0</v>
      </c>
      <c r="I36" s="57">
        <f t="shared" si="2"/>
        <v>0</v>
      </c>
      <c r="J36" s="58"/>
      <c r="K36" s="58"/>
      <c r="L36" s="59"/>
    </row>
    <row r="37" spans="1:12" ht="19.7" customHeight="1" x14ac:dyDescent="0.2">
      <c r="A37" s="53" t="s">
        <v>118</v>
      </c>
      <c r="B37" s="24" t="s">
        <v>85</v>
      </c>
      <c r="C37" s="73">
        <v>1</v>
      </c>
      <c r="D37" s="25" t="s">
        <v>20</v>
      </c>
      <c r="E37" s="71"/>
      <c r="F37" s="56">
        <v>0.21</v>
      </c>
      <c r="G37" s="57">
        <f t="shared" si="0"/>
        <v>0</v>
      </c>
      <c r="H37" s="57">
        <f t="shared" si="1"/>
        <v>0</v>
      </c>
      <c r="I37" s="57">
        <f t="shared" si="2"/>
        <v>0</v>
      </c>
      <c r="J37" s="58"/>
      <c r="K37" s="58"/>
      <c r="L37" s="59"/>
    </row>
    <row r="38" spans="1:12" ht="19.7" customHeight="1" x14ac:dyDescent="0.2">
      <c r="A38" s="53" t="s">
        <v>119</v>
      </c>
      <c r="B38" s="24" t="s">
        <v>86</v>
      </c>
      <c r="C38" s="73">
        <v>2</v>
      </c>
      <c r="D38" s="25" t="s">
        <v>20</v>
      </c>
      <c r="E38" s="71"/>
      <c r="F38" s="56">
        <v>0.21</v>
      </c>
      <c r="G38" s="57">
        <f t="shared" si="0"/>
        <v>0</v>
      </c>
      <c r="H38" s="57">
        <f t="shared" si="1"/>
        <v>0</v>
      </c>
      <c r="I38" s="57">
        <f t="shared" si="2"/>
        <v>0</v>
      </c>
      <c r="J38" s="58"/>
      <c r="K38" s="58"/>
      <c r="L38" s="59"/>
    </row>
    <row r="39" spans="1:12" ht="19.7" customHeight="1" x14ac:dyDescent="0.2">
      <c r="A39" s="53" t="s">
        <v>120</v>
      </c>
      <c r="B39" s="24" t="s">
        <v>80</v>
      </c>
      <c r="C39" s="73">
        <v>14</v>
      </c>
      <c r="D39" s="25" t="s">
        <v>20</v>
      </c>
      <c r="E39" s="55"/>
      <c r="F39" s="56">
        <v>0.21</v>
      </c>
      <c r="G39" s="57">
        <f t="shared" si="0"/>
        <v>0</v>
      </c>
      <c r="H39" s="57">
        <f t="shared" si="1"/>
        <v>0</v>
      </c>
      <c r="I39" s="57">
        <f t="shared" si="2"/>
        <v>0</v>
      </c>
      <c r="J39" s="58"/>
      <c r="K39" s="58"/>
      <c r="L39" s="59"/>
    </row>
    <row r="40" spans="1:12" ht="19.7" customHeight="1" x14ac:dyDescent="0.2">
      <c r="A40" s="53" t="s">
        <v>121</v>
      </c>
      <c r="B40" s="24" t="s">
        <v>81</v>
      </c>
      <c r="C40" s="73">
        <v>1</v>
      </c>
      <c r="D40" s="25" t="s">
        <v>20</v>
      </c>
      <c r="E40" s="55"/>
      <c r="F40" s="56">
        <v>0.21</v>
      </c>
      <c r="G40" s="57">
        <f t="shared" si="0"/>
        <v>0</v>
      </c>
      <c r="H40" s="57">
        <f t="shared" si="1"/>
        <v>0</v>
      </c>
      <c r="I40" s="57">
        <f t="shared" si="2"/>
        <v>0</v>
      </c>
      <c r="J40" s="58"/>
      <c r="K40" s="58"/>
      <c r="L40" s="59"/>
    </row>
    <row r="41" spans="1:12" ht="19.7" customHeight="1" x14ac:dyDescent="0.2">
      <c r="A41" s="53" t="s">
        <v>122</v>
      </c>
      <c r="B41" s="24" t="s">
        <v>82</v>
      </c>
      <c r="C41" s="73">
        <v>2</v>
      </c>
      <c r="D41" s="25" t="s">
        <v>20</v>
      </c>
      <c r="E41" s="55"/>
      <c r="F41" s="56">
        <v>0.21</v>
      </c>
      <c r="G41" s="57">
        <f t="shared" si="0"/>
        <v>0</v>
      </c>
      <c r="H41" s="57">
        <f t="shared" si="1"/>
        <v>0</v>
      </c>
      <c r="I41" s="57">
        <f t="shared" si="2"/>
        <v>0</v>
      </c>
      <c r="J41" s="58"/>
      <c r="K41" s="58"/>
      <c r="L41" s="59"/>
    </row>
    <row r="42" spans="1:12" ht="19.7" customHeight="1" x14ac:dyDescent="0.2">
      <c r="A42" s="53" t="s">
        <v>123</v>
      </c>
      <c r="B42" s="24" t="s">
        <v>164</v>
      </c>
      <c r="C42" s="73">
        <v>8</v>
      </c>
      <c r="D42" s="25" t="s">
        <v>20</v>
      </c>
      <c r="E42" s="71"/>
      <c r="F42" s="56">
        <v>0.21</v>
      </c>
      <c r="G42" s="57">
        <f t="shared" si="0"/>
        <v>0</v>
      </c>
      <c r="H42" s="57">
        <f t="shared" si="1"/>
        <v>0</v>
      </c>
      <c r="I42" s="57">
        <f t="shared" si="2"/>
        <v>0</v>
      </c>
      <c r="J42" s="58"/>
      <c r="K42" s="58"/>
      <c r="L42" s="59"/>
    </row>
    <row r="43" spans="1:12" ht="19.7" customHeight="1" x14ac:dyDescent="0.2">
      <c r="A43" s="53" t="s">
        <v>124</v>
      </c>
      <c r="B43" s="24" t="s">
        <v>165</v>
      </c>
      <c r="C43" s="73">
        <v>3</v>
      </c>
      <c r="D43" s="25" t="s">
        <v>20</v>
      </c>
      <c r="E43" s="71"/>
      <c r="F43" s="56">
        <v>0.21</v>
      </c>
      <c r="G43" s="57">
        <f t="shared" si="0"/>
        <v>0</v>
      </c>
      <c r="H43" s="57">
        <f t="shared" si="1"/>
        <v>0</v>
      </c>
      <c r="I43" s="57">
        <f t="shared" si="2"/>
        <v>0</v>
      </c>
      <c r="J43" s="58"/>
      <c r="K43" s="58"/>
      <c r="L43" s="59"/>
    </row>
    <row r="44" spans="1:12" ht="19.7" customHeight="1" x14ac:dyDescent="0.2">
      <c r="A44" s="53" t="s">
        <v>125</v>
      </c>
      <c r="B44" s="24" t="s">
        <v>166</v>
      </c>
      <c r="C44" s="73">
        <v>6</v>
      </c>
      <c r="D44" s="25" t="s">
        <v>20</v>
      </c>
      <c r="E44" s="71"/>
      <c r="F44" s="56">
        <v>0.21</v>
      </c>
      <c r="G44" s="57">
        <f t="shared" si="0"/>
        <v>0</v>
      </c>
      <c r="H44" s="57">
        <f t="shared" si="1"/>
        <v>0</v>
      </c>
      <c r="I44" s="57">
        <f t="shared" si="2"/>
        <v>0</v>
      </c>
      <c r="J44" s="58"/>
      <c r="K44" s="58"/>
      <c r="L44" s="59"/>
    </row>
    <row r="45" spans="1:12" ht="19.7" customHeight="1" x14ac:dyDescent="0.2">
      <c r="A45" s="53" t="s">
        <v>126</v>
      </c>
      <c r="B45" s="24" t="s">
        <v>163</v>
      </c>
      <c r="C45" s="73">
        <v>3</v>
      </c>
      <c r="D45" s="25" t="s">
        <v>20</v>
      </c>
      <c r="E45" s="71"/>
      <c r="F45" s="56">
        <v>0.21</v>
      </c>
      <c r="G45" s="57">
        <f t="shared" si="0"/>
        <v>0</v>
      </c>
      <c r="H45" s="57">
        <f t="shared" si="1"/>
        <v>0</v>
      </c>
      <c r="I45" s="57">
        <f t="shared" si="2"/>
        <v>0</v>
      </c>
      <c r="J45" s="58"/>
      <c r="K45" s="58"/>
      <c r="L45" s="59"/>
    </row>
    <row r="46" spans="1:12" ht="19.7" customHeight="1" x14ac:dyDescent="0.2">
      <c r="A46" s="60"/>
      <c r="B46" s="61" t="s">
        <v>91</v>
      </c>
      <c r="C46" s="62"/>
      <c r="D46" s="63"/>
      <c r="E46" s="64"/>
      <c r="F46" s="65"/>
      <c r="G46" s="66"/>
      <c r="H46" s="66"/>
      <c r="I46" s="66"/>
      <c r="J46" s="67"/>
      <c r="K46" s="68"/>
      <c r="L46" s="59"/>
    </row>
    <row r="47" spans="1:12" ht="19.7" customHeight="1" x14ac:dyDescent="0.2">
      <c r="A47" s="53" t="s">
        <v>127</v>
      </c>
      <c r="B47" s="69" t="s">
        <v>42</v>
      </c>
      <c r="C47" s="70">
        <v>2</v>
      </c>
      <c r="D47" s="74" t="s">
        <v>20</v>
      </c>
      <c r="E47" s="55"/>
      <c r="F47" s="56">
        <v>0.21</v>
      </c>
      <c r="G47" s="57">
        <f t="shared" ref="G47:G56" si="3">C47*E47</f>
        <v>0</v>
      </c>
      <c r="H47" s="57">
        <f t="shared" ref="H47:H56" si="4">I47+G47</f>
        <v>0</v>
      </c>
      <c r="I47" s="57">
        <f t="shared" ref="I47:I56" si="5">G47*F47</f>
        <v>0</v>
      </c>
      <c r="J47" s="58"/>
      <c r="K47" s="58"/>
      <c r="L47" s="59"/>
    </row>
    <row r="48" spans="1:12" ht="19.7" customHeight="1" x14ac:dyDescent="0.2">
      <c r="A48" s="53" t="s">
        <v>128</v>
      </c>
      <c r="B48" s="69" t="s">
        <v>167</v>
      </c>
      <c r="C48" s="70">
        <v>1</v>
      </c>
      <c r="D48" s="74" t="s">
        <v>20</v>
      </c>
      <c r="E48" s="55"/>
      <c r="F48" s="56">
        <v>0.21</v>
      </c>
      <c r="G48" s="57">
        <f t="shared" si="3"/>
        <v>0</v>
      </c>
      <c r="H48" s="57">
        <f t="shared" si="4"/>
        <v>0</v>
      </c>
      <c r="I48" s="57">
        <f t="shared" si="5"/>
        <v>0</v>
      </c>
      <c r="J48" s="58"/>
      <c r="K48" s="58"/>
      <c r="L48" s="59"/>
    </row>
    <row r="49" spans="1:12" ht="19.7" customHeight="1" x14ac:dyDescent="0.2">
      <c r="A49" s="53" t="s">
        <v>129</v>
      </c>
      <c r="B49" s="69" t="s">
        <v>178</v>
      </c>
      <c r="C49" s="70">
        <v>8</v>
      </c>
      <c r="D49" s="74" t="s">
        <v>20</v>
      </c>
      <c r="E49" s="55"/>
      <c r="F49" s="56">
        <v>0.21</v>
      </c>
      <c r="G49" s="57">
        <f t="shared" si="3"/>
        <v>0</v>
      </c>
      <c r="H49" s="57">
        <f t="shared" si="4"/>
        <v>0</v>
      </c>
      <c r="I49" s="57">
        <f t="shared" si="5"/>
        <v>0</v>
      </c>
      <c r="J49" s="58"/>
      <c r="K49" s="58"/>
      <c r="L49" s="59"/>
    </row>
    <row r="50" spans="1:12" ht="19.7" customHeight="1" x14ac:dyDescent="0.2">
      <c r="A50" s="53" t="s">
        <v>130</v>
      </c>
      <c r="B50" s="69" t="s">
        <v>168</v>
      </c>
      <c r="C50" s="70">
        <v>1</v>
      </c>
      <c r="D50" s="74" t="s">
        <v>20</v>
      </c>
      <c r="E50" s="55"/>
      <c r="F50" s="56">
        <v>0.21</v>
      </c>
      <c r="G50" s="57">
        <f t="shared" si="3"/>
        <v>0</v>
      </c>
      <c r="H50" s="57">
        <f t="shared" si="4"/>
        <v>0</v>
      </c>
      <c r="I50" s="57">
        <f t="shared" si="5"/>
        <v>0</v>
      </c>
      <c r="J50" s="58"/>
      <c r="K50" s="58"/>
      <c r="L50" s="59"/>
    </row>
    <row r="51" spans="1:12" ht="19.7" customHeight="1" x14ac:dyDescent="0.2">
      <c r="A51" s="53" t="s">
        <v>131</v>
      </c>
      <c r="B51" s="69" t="s">
        <v>88</v>
      </c>
      <c r="C51" s="70">
        <v>1</v>
      </c>
      <c r="D51" s="74" t="s">
        <v>20</v>
      </c>
      <c r="E51" s="55"/>
      <c r="F51" s="56">
        <v>0.21</v>
      </c>
      <c r="G51" s="57">
        <f t="shared" si="3"/>
        <v>0</v>
      </c>
      <c r="H51" s="57">
        <f t="shared" si="4"/>
        <v>0</v>
      </c>
      <c r="I51" s="57">
        <f t="shared" si="5"/>
        <v>0</v>
      </c>
      <c r="J51" s="58"/>
      <c r="K51" s="58"/>
      <c r="L51" s="59"/>
    </row>
    <row r="52" spans="1:12" ht="19.7" customHeight="1" x14ac:dyDescent="0.2">
      <c r="A52" s="53" t="s">
        <v>132</v>
      </c>
      <c r="B52" s="69" t="s">
        <v>43</v>
      </c>
      <c r="C52" s="70">
        <v>1</v>
      </c>
      <c r="D52" s="74" t="s">
        <v>20</v>
      </c>
      <c r="E52" s="55"/>
      <c r="F52" s="56">
        <v>0.21</v>
      </c>
      <c r="G52" s="57">
        <f t="shared" si="3"/>
        <v>0</v>
      </c>
      <c r="H52" s="57">
        <f t="shared" si="4"/>
        <v>0</v>
      </c>
      <c r="I52" s="57">
        <f t="shared" si="5"/>
        <v>0</v>
      </c>
      <c r="J52" s="58"/>
      <c r="K52" s="58"/>
      <c r="L52" s="59"/>
    </row>
    <row r="53" spans="1:12" ht="19.7" customHeight="1" x14ac:dyDescent="0.2">
      <c r="A53" s="53" t="s">
        <v>133</v>
      </c>
      <c r="B53" s="69" t="s">
        <v>44</v>
      </c>
      <c r="C53" s="70">
        <v>7</v>
      </c>
      <c r="D53" s="74" t="s">
        <v>20</v>
      </c>
      <c r="E53" s="55"/>
      <c r="F53" s="56">
        <v>0.21</v>
      </c>
      <c r="G53" s="57">
        <f t="shared" si="3"/>
        <v>0</v>
      </c>
      <c r="H53" s="57">
        <f t="shared" si="4"/>
        <v>0</v>
      </c>
      <c r="I53" s="57">
        <f t="shared" si="5"/>
        <v>0</v>
      </c>
      <c r="J53" s="58"/>
      <c r="K53" s="58"/>
      <c r="L53" s="59"/>
    </row>
    <row r="54" spans="1:12" ht="19.7" customHeight="1" x14ac:dyDescent="0.2">
      <c r="A54" s="53" t="s">
        <v>134</v>
      </c>
      <c r="B54" s="69" t="s">
        <v>45</v>
      </c>
      <c r="C54" s="70">
        <v>10</v>
      </c>
      <c r="D54" s="74" t="s">
        <v>20</v>
      </c>
      <c r="E54" s="55"/>
      <c r="F54" s="56">
        <v>0.21</v>
      </c>
      <c r="G54" s="57">
        <f t="shared" si="3"/>
        <v>0</v>
      </c>
      <c r="H54" s="57">
        <f t="shared" si="4"/>
        <v>0</v>
      </c>
      <c r="I54" s="57">
        <f t="shared" si="5"/>
        <v>0</v>
      </c>
      <c r="J54" s="58"/>
      <c r="K54" s="58"/>
      <c r="L54" s="59"/>
    </row>
    <row r="55" spans="1:12" ht="19.7" customHeight="1" x14ac:dyDescent="0.2">
      <c r="A55" s="53" t="s">
        <v>135</v>
      </c>
      <c r="B55" s="69" t="s">
        <v>89</v>
      </c>
      <c r="C55" s="70">
        <v>2</v>
      </c>
      <c r="D55" s="74" t="s">
        <v>20</v>
      </c>
      <c r="E55" s="55"/>
      <c r="F55" s="56">
        <v>0.21</v>
      </c>
      <c r="G55" s="57">
        <f t="shared" si="3"/>
        <v>0</v>
      </c>
      <c r="H55" s="57">
        <f t="shared" si="4"/>
        <v>0</v>
      </c>
      <c r="I55" s="57">
        <f t="shared" si="5"/>
        <v>0</v>
      </c>
      <c r="J55" s="58"/>
      <c r="K55" s="58"/>
      <c r="L55" s="59"/>
    </row>
    <row r="56" spans="1:12" ht="19.7" customHeight="1" x14ac:dyDescent="0.2">
      <c r="A56" s="53" t="s">
        <v>136</v>
      </c>
      <c r="B56" s="75" t="s">
        <v>83</v>
      </c>
      <c r="C56" s="73">
        <v>2</v>
      </c>
      <c r="D56" s="25" t="s">
        <v>20</v>
      </c>
      <c r="E56" s="71"/>
      <c r="F56" s="56">
        <v>0.21</v>
      </c>
      <c r="G56" s="57">
        <f t="shared" si="3"/>
        <v>0</v>
      </c>
      <c r="H56" s="57">
        <f t="shared" si="4"/>
        <v>0</v>
      </c>
      <c r="I56" s="57">
        <f t="shared" si="5"/>
        <v>0</v>
      </c>
      <c r="J56" s="58"/>
      <c r="K56" s="58"/>
      <c r="L56" s="59"/>
    </row>
    <row r="57" spans="1:12" ht="23.85" customHeight="1" x14ac:dyDescent="0.2">
      <c r="A57" s="76"/>
      <c r="B57" s="77"/>
      <c r="C57" s="78"/>
      <c r="D57" s="76"/>
      <c r="E57" s="79"/>
      <c r="F57" s="80"/>
      <c r="G57" s="81">
        <f>SUM(G10:G56)</f>
        <v>0</v>
      </c>
      <c r="H57" s="81">
        <f>SUM(H10:H56)</f>
        <v>0</v>
      </c>
      <c r="I57" s="81">
        <f>SUM(I10:I56)</f>
        <v>0</v>
      </c>
      <c r="J57" s="82"/>
      <c r="K57" s="83"/>
      <c r="L57" s="59"/>
    </row>
    <row r="58" spans="1:12" ht="23.65" customHeight="1" x14ac:dyDescent="0.2">
      <c r="A58" s="84" t="s">
        <v>15</v>
      </c>
      <c r="B58" s="85"/>
      <c r="C58" s="86"/>
      <c r="D58" s="87"/>
      <c r="E58" s="88"/>
      <c r="F58" s="89"/>
      <c r="G58" s="90"/>
      <c r="H58" s="90"/>
      <c r="I58" s="90"/>
      <c r="J58" s="91"/>
      <c r="K58" s="87"/>
      <c r="L58" s="59"/>
    </row>
    <row r="59" spans="1:12" ht="19.7" customHeight="1" x14ac:dyDescent="0.2">
      <c r="A59" s="92" t="s">
        <v>0</v>
      </c>
      <c r="B59" s="93" t="s">
        <v>1</v>
      </c>
      <c r="C59" s="94" t="s">
        <v>4</v>
      </c>
      <c r="D59" s="93" t="s">
        <v>2</v>
      </c>
      <c r="E59" s="95"/>
      <c r="F59" s="93" t="s">
        <v>5</v>
      </c>
      <c r="G59" s="96" t="s">
        <v>6</v>
      </c>
      <c r="H59" s="96" t="s">
        <v>7</v>
      </c>
      <c r="I59" s="96" t="s">
        <v>8</v>
      </c>
      <c r="J59" s="93" t="s">
        <v>9</v>
      </c>
      <c r="K59" s="93" t="s">
        <v>10</v>
      </c>
      <c r="L59" s="59"/>
    </row>
    <row r="60" spans="1:12" ht="19.7" customHeight="1" x14ac:dyDescent="0.2">
      <c r="A60" s="97">
        <v>1</v>
      </c>
      <c r="B60" s="98" t="s">
        <v>30</v>
      </c>
      <c r="C60" s="99">
        <v>600</v>
      </c>
      <c r="D60" s="100" t="s">
        <v>24</v>
      </c>
      <c r="E60" s="101"/>
      <c r="F60" s="102">
        <v>6</v>
      </c>
      <c r="G60" s="103">
        <v>0.21</v>
      </c>
      <c r="H60" s="104">
        <f>F60*E60</f>
        <v>0</v>
      </c>
      <c r="I60" s="104">
        <f>J60+H60</f>
        <v>0</v>
      </c>
      <c r="J60" s="104">
        <f>H60*G60</f>
        <v>0</v>
      </c>
      <c r="K60" s="105">
        <v>2400</v>
      </c>
      <c r="L60" s="59"/>
    </row>
    <row r="61" spans="1:12" ht="23.85" customHeight="1" x14ac:dyDescent="0.2">
      <c r="A61" s="106"/>
      <c r="B61" s="107"/>
      <c r="C61" s="108"/>
      <c r="D61" s="106"/>
      <c r="E61" s="109"/>
      <c r="F61" s="106"/>
      <c r="G61" s="110"/>
      <c r="H61" s="111">
        <f>SUM(H60)</f>
        <v>0</v>
      </c>
      <c r="I61" s="111">
        <f>SUM(I60)</f>
        <v>0</v>
      </c>
      <c r="J61" s="111">
        <f>SUM(J60)</f>
        <v>0</v>
      </c>
      <c r="K61" s="112"/>
      <c r="L61" s="59"/>
    </row>
    <row r="62" spans="1:12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</row>
    <row r="63" spans="1:12" ht="19.7" customHeight="1" x14ac:dyDescent="0.2">
      <c r="A63" s="59"/>
      <c r="B63" s="59"/>
      <c r="C63" s="59"/>
      <c r="D63" s="59"/>
      <c r="E63" s="59"/>
      <c r="F63" s="59"/>
      <c r="G63" s="113" t="s">
        <v>7</v>
      </c>
      <c r="H63" s="113" t="s">
        <v>8</v>
      </c>
      <c r="I63" s="113" t="s">
        <v>9</v>
      </c>
      <c r="J63" s="59"/>
      <c r="K63" s="59"/>
      <c r="L63" s="59"/>
    </row>
    <row r="64" spans="1:12" ht="19.7" customHeight="1" x14ac:dyDescent="0.2">
      <c r="A64" s="59"/>
      <c r="B64" s="59"/>
      <c r="C64" s="59"/>
      <c r="D64" s="59"/>
      <c r="E64" s="59"/>
      <c r="F64" s="114" t="s">
        <v>71</v>
      </c>
      <c r="G64" s="51">
        <f>G57+H61</f>
        <v>0</v>
      </c>
      <c r="H64" s="51">
        <f>H57+I61</f>
        <v>0</v>
      </c>
      <c r="I64" s="51">
        <f>I57+J61</f>
        <v>0</v>
      </c>
      <c r="J64" s="59"/>
      <c r="K64" s="59"/>
      <c r="L64" s="59"/>
    </row>
    <row r="65" spans="1:12" ht="23.25" customHeight="1" x14ac:dyDescent="0.2">
      <c r="A65" s="115" t="s">
        <v>32</v>
      </c>
      <c r="B65" s="116"/>
      <c r="C65" s="117"/>
      <c r="D65" s="118"/>
      <c r="E65" s="119"/>
      <c r="F65" s="120"/>
      <c r="G65" s="121"/>
      <c r="H65" s="121"/>
      <c r="I65" s="121"/>
      <c r="J65" s="122"/>
      <c r="K65" s="122"/>
      <c r="L65" s="59"/>
    </row>
    <row r="66" spans="1:12" ht="19.5" customHeight="1" x14ac:dyDescent="0.2">
      <c r="A66" s="113" t="s">
        <v>0</v>
      </c>
      <c r="B66" s="113" t="s">
        <v>1</v>
      </c>
      <c r="C66" s="123" t="s">
        <v>5</v>
      </c>
      <c r="D66" s="113" t="s">
        <v>2</v>
      </c>
      <c r="E66" s="124"/>
      <c r="F66" s="113" t="s">
        <v>6</v>
      </c>
      <c r="G66" s="113" t="s">
        <v>7</v>
      </c>
      <c r="H66" s="113" t="s">
        <v>8</v>
      </c>
      <c r="I66" s="113" t="s">
        <v>9</v>
      </c>
      <c r="J66" s="125" t="s">
        <v>4</v>
      </c>
      <c r="K66" s="126" t="s">
        <v>49</v>
      </c>
      <c r="L66" s="59"/>
    </row>
    <row r="67" spans="1:12" s="52" customFormat="1" ht="19.5" customHeight="1" x14ac:dyDescent="0.2">
      <c r="A67" s="23" t="s">
        <v>50</v>
      </c>
      <c r="B67" s="24" t="s">
        <v>151</v>
      </c>
      <c r="C67" s="73">
        <v>14</v>
      </c>
      <c r="D67" s="54" t="s">
        <v>25</v>
      </c>
      <c r="E67" s="55"/>
      <c r="F67" s="56">
        <v>0.21</v>
      </c>
      <c r="G67" s="57">
        <f t="shared" ref="G67:G70" si="6">C67*E67</f>
        <v>0</v>
      </c>
      <c r="H67" s="57">
        <f t="shared" ref="H67:H70" si="7">I67+G67</f>
        <v>0</v>
      </c>
      <c r="I67" s="57">
        <f t="shared" ref="I67:I70" si="8">G67*F67</f>
        <v>0</v>
      </c>
      <c r="J67" s="58"/>
      <c r="K67" s="58"/>
      <c r="L67" s="127"/>
    </row>
    <row r="68" spans="1:12" s="52" customFormat="1" ht="19.5" customHeight="1" x14ac:dyDescent="0.2">
      <c r="A68" s="23" t="s">
        <v>50</v>
      </c>
      <c r="B68" s="24" t="s">
        <v>152</v>
      </c>
      <c r="C68" s="73">
        <v>1</v>
      </c>
      <c r="D68" s="54" t="s">
        <v>25</v>
      </c>
      <c r="E68" s="55"/>
      <c r="F68" s="56">
        <v>0.21</v>
      </c>
      <c r="G68" s="57">
        <f t="shared" si="6"/>
        <v>0</v>
      </c>
      <c r="H68" s="57">
        <f t="shared" si="7"/>
        <v>0</v>
      </c>
      <c r="I68" s="57">
        <f t="shared" si="8"/>
        <v>0</v>
      </c>
      <c r="J68" s="58"/>
      <c r="K68" s="58"/>
      <c r="L68" s="127"/>
    </row>
    <row r="69" spans="1:12" s="52" customFormat="1" ht="19.5" customHeight="1" x14ac:dyDescent="0.2">
      <c r="A69" s="23" t="s">
        <v>50</v>
      </c>
      <c r="B69" s="24" t="s">
        <v>153</v>
      </c>
      <c r="C69" s="73">
        <v>2</v>
      </c>
      <c r="D69" s="54" t="s">
        <v>25</v>
      </c>
      <c r="E69" s="55"/>
      <c r="F69" s="56">
        <v>0.21</v>
      </c>
      <c r="G69" s="57">
        <f t="shared" si="6"/>
        <v>0</v>
      </c>
      <c r="H69" s="57">
        <f t="shared" si="7"/>
        <v>0</v>
      </c>
      <c r="I69" s="57">
        <f t="shared" si="8"/>
        <v>0</v>
      </c>
      <c r="J69" s="58"/>
      <c r="K69" s="58"/>
      <c r="L69" s="127"/>
    </row>
    <row r="70" spans="1:12" s="52" customFormat="1" ht="19.5" customHeight="1" x14ac:dyDescent="0.2">
      <c r="A70" s="23" t="s">
        <v>50</v>
      </c>
      <c r="B70" s="69" t="s">
        <v>150</v>
      </c>
      <c r="C70" s="70">
        <v>2</v>
      </c>
      <c r="D70" s="54" t="s">
        <v>24</v>
      </c>
      <c r="E70" s="55"/>
      <c r="F70" s="56">
        <v>0.21</v>
      </c>
      <c r="G70" s="57">
        <f t="shared" si="6"/>
        <v>0</v>
      </c>
      <c r="H70" s="57">
        <f t="shared" si="7"/>
        <v>0</v>
      </c>
      <c r="I70" s="57">
        <f t="shared" si="8"/>
        <v>0</v>
      </c>
      <c r="J70" s="58"/>
      <c r="K70" s="58"/>
      <c r="L70" s="127"/>
    </row>
    <row r="71" spans="1:12" s="52" customFormat="1" ht="19.5" customHeight="1" x14ac:dyDescent="0.2">
      <c r="A71" s="23" t="s">
        <v>50</v>
      </c>
      <c r="B71" s="69" t="s">
        <v>64</v>
      </c>
      <c r="C71" s="70">
        <v>120</v>
      </c>
      <c r="D71" s="54" t="s">
        <v>19</v>
      </c>
      <c r="E71" s="55"/>
      <c r="F71" s="56">
        <v>0.21</v>
      </c>
      <c r="G71" s="57">
        <f t="shared" ref="G71:G118" si="9">C71*E71</f>
        <v>0</v>
      </c>
      <c r="H71" s="57">
        <f t="shared" ref="H71:H118" si="10">I71+G71</f>
        <v>0</v>
      </c>
      <c r="I71" s="57">
        <f t="shared" ref="I71:I118" si="11">G71*F71</f>
        <v>0</v>
      </c>
      <c r="J71" s="58"/>
      <c r="K71" s="58"/>
      <c r="L71" s="127"/>
    </row>
    <row r="72" spans="1:12" s="52" customFormat="1" ht="19.5" customHeight="1" x14ac:dyDescent="0.2">
      <c r="A72" s="23" t="s">
        <v>50</v>
      </c>
      <c r="B72" s="69" t="s">
        <v>65</v>
      </c>
      <c r="C72" s="70">
        <v>160</v>
      </c>
      <c r="D72" s="54" t="s">
        <v>19</v>
      </c>
      <c r="E72" s="55"/>
      <c r="F72" s="56">
        <v>0.21</v>
      </c>
      <c r="G72" s="57">
        <f t="shared" si="9"/>
        <v>0</v>
      </c>
      <c r="H72" s="57">
        <f t="shared" si="10"/>
        <v>0</v>
      </c>
      <c r="I72" s="57">
        <f t="shared" si="11"/>
        <v>0</v>
      </c>
      <c r="J72" s="58"/>
      <c r="K72" s="58"/>
      <c r="L72" s="127"/>
    </row>
    <row r="73" spans="1:12" s="52" customFormat="1" ht="19.5" customHeight="1" x14ac:dyDescent="0.2">
      <c r="A73" s="23" t="s">
        <v>50</v>
      </c>
      <c r="B73" s="69" t="s">
        <v>66</v>
      </c>
      <c r="C73" s="70">
        <v>30</v>
      </c>
      <c r="D73" s="54" t="s">
        <v>19</v>
      </c>
      <c r="E73" s="55"/>
      <c r="F73" s="56">
        <v>0.21</v>
      </c>
      <c r="G73" s="57">
        <f t="shared" si="9"/>
        <v>0</v>
      </c>
      <c r="H73" s="57">
        <f t="shared" si="10"/>
        <v>0</v>
      </c>
      <c r="I73" s="57">
        <f t="shared" si="11"/>
        <v>0</v>
      </c>
      <c r="J73" s="58"/>
      <c r="K73" s="58"/>
      <c r="L73" s="127"/>
    </row>
    <row r="74" spans="1:12" s="52" customFormat="1" ht="19.5" customHeight="1" x14ac:dyDescent="0.2">
      <c r="A74" s="23" t="s">
        <v>50</v>
      </c>
      <c r="B74" s="69" t="s">
        <v>67</v>
      </c>
      <c r="C74" s="70">
        <v>50</v>
      </c>
      <c r="D74" s="54" t="s">
        <v>19</v>
      </c>
      <c r="E74" s="55"/>
      <c r="F74" s="56">
        <v>0.21</v>
      </c>
      <c r="G74" s="57">
        <f t="shared" si="9"/>
        <v>0</v>
      </c>
      <c r="H74" s="57">
        <f t="shared" si="10"/>
        <v>0</v>
      </c>
      <c r="I74" s="57">
        <f t="shared" si="11"/>
        <v>0</v>
      </c>
      <c r="J74" s="58"/>
      <c r="K74" s="58"/>
      <c r="L74" s="127"/>
    </row>
    <row r="75" spans="1:12" s="52" customFormat="1" ht="19.5" customHeight="1" x14ac:dyDescent="0.2">
      <c r="A75" s="23" t="s">
        <v>50</v>
      </c>
      <c r="B75" s="69" t="s">
        <v>68</v>
      </c>
      <c r="C75" s="70">
        <v>40</v>
      </c>
      <c r="D75" s="54" t="s">
        <v>19</v>
      </c>
      <c r="E75" s="55"/>
      <c r="F75" s="56">
        <v>0.21</v>
      </c>
      <c r="G75" s="57">
        <f t="shared" si="9"/>
        <v>0</v>
      </c>
      <c r="H75" s="57">
        <f t="shared" si="10"/>
        <v>0</v>
      </c>
      <c r="I75" s="57">
        <f t="shared" si="11"/>
        <v>0</v>
      </c>
      <c r="J75" s="58"/>
      <c r="K75" s="58"/>
      <c r="L75" s="127"/>
    </row>
    <row r="76" spans="1:12" s="52" customFormat="1" ht="19.5" customHeight="1" x14ac:dyDescent="0.2">
      <c r="A76" s="23" t="s">
        <v>50</v>
      </c>
      <c r="B76" s="69" t="s">
        <v>69</v>
      </c>
      <c r="C76" s="70">
        <v>40</v>
      </c>
      <c r="D76" s="54" t="s">
        <v>19</v>
      </c>
      <c r="E76" s="55"/>
      <c r="F76" s="56">
        <v>0.21</v>
      </c>
      <c r="G76" s="57">
        <f t="shared" si="9"/>
        <v>0</v>
      </c>
      <c r="H76" s="57">
        <f t="shared" si="10"/>
        <v>0</v>
      </c>
      <c r="I76" s="57">
        <f t="shared" si="11"/>
        <v>0</v>
      </c>
      <c r="J76" s="58"/>
      <c r="K76" s="58"/>
      <c r="L76" s="127"/>
    </row>
    <row r="77" spans="1:12" s="52" customFormat="1" ht="19.5" customHeight="1" x14ac:dyDescent="0.2">
      <c r="A77" s="23" t="s">
        <v>50</v>
      </c>
      <c r="B77" s="139" t="s">
        <v>154</v>
      </c>
      <c r="C77" s="70">
        <v>20</v>
      </c>
      <c r="D77" s="54" t="s">
        <v>20</v>
      </c>
      <c r="E77" s="55"/>
      <c r="F77" s="56">
        <v>0.21</v>
      </c>
      <c r="G77" s="57">
        <f t="shared" si="9"/>
        <v>0</v>
      </c>
      <c r="H77" s="57">
        <f t="shared" si="10"/>
        <v>0</v>
      </c>
      <c r="I77" s="57">
        <f t="shared" si="11"/>
        <v>0</v>
      </c>
      <c r="J77" s="58"/>
      <c r="K77" s="58"/>
      <c r="L77" s="127"/>
    </row>
    <row r="78" spans="1:12" s="52" customFormat="1" ht="19.5" customHeight="1" x14ac:dyDescent="0.2">
      <c r="A78" s="23" t="s">
        <v>50</v>
      </c>
      <c r="B78" s="139" t="s">
        <v>155</v>
      </c>
      <c r="C78" s="70">
        <v>14</v>
      </c>
      <c r="D78" s="54" t="s">
        <v>20</v>
      </c>
      <c r="E78" s="55"/>
      <c r="F78" s="56">
        <v>0.21</v>
      </c>
      <c r="G78" s="57">
        <f t="shared" si="9"/>
        <v>0</v>
      </c>
      <c r="H78" s="57">
        <f t="shared" si="10"/>
        <v>0</v>
      </c>
      <c r="I78" s="57">
        <f t="shared" si="11"/>
        <v>0</v>
      </c>
      <c r="J78" s="58"/>
      <c r="K78" s="58"/>
      <c r="L78" s="127"/>
    </row>
    <row r="79" spans="1:12" s="52" customFormat="1" ht="19.5" customHeight="1" x14ac:dyDescent="0.2">
      <c r="A79" s="23" t="s">
        <v>50</v>
      </c>
      <c r="B79" s="139" t="s">
        <v>156</v>
      </c>
      <c r="C79" s="70">
        <v>2</v>
      </c>
      <c r="D79" s="54" t="s">
        <v>20</v>
      </c>
      <c r="E79" s="55"/>
      <c r="F79" s="56">
        <v>0.21</v>
      </c>
      <c r="G79" s="57">
        <f t="shared" si="9"/>
        <v>0</v>
      </c>
      <c r="H79" s="57">
        <f t="shared" si="10"/>
        <v>0</v>
      </c>
      <c r="I79" s="57">
        <f t="shared" si="11"/>
        <v>0</v>
      </c>
      <c r="J79" s="58"/>
      <c r="K79" s="58"/>
      <c r="L79" s="127"/>
    </row>
    <row r="80" spans="1:12" s="52" customFormat="1" ht="19.5" customHeight="1" x14ac:dyDescent="0.2">
      <c r="A80" s="23" t="s">
        <v>50</v>
      </c>
      <c r="B80" s="69" t="s">
        <v>137</v>
      </c>
      <c r="C80" s="70">
        <v>2</v>
      </c>
      <c r="D80" s="54" t="s">
        <v>25</v>
      </c>
      <c r="E80" s="55"/>
      <c r="F80" s="56">
        <v>0.21</v>
      </c>
      <c r="G80" s="57">
        <f t="shared" si="9"/>
        <v>0</v>
      </c>
      <c r="H80" s="57">
        <f t="shared" si="10"/>
        <v>0</v>
      </c>
      <c r="I80" s="57">
        <f t="shared" si="11"/>
        <v>0</v>
      </c>
      <c r="J80" s="58"/>
      <c r="K80" s="58"/>
      <c r="L80" s="127"/>
    </row>
    <row r="81" spans="1:12" s="52" customFormat="1" ht="19.5" customHeight="1" x14ac:dyDescent="0.2">
      <c r="A81" s="23" t="s">
        <v>50</v>
      </c>
      <c r="B81" s="69" t="s">
        <v>31</v>
      </c>
      <c r="C81" s="70">
        <v>1</v>
      </c>
      <c r="D81" s="54" t="s">
        <v>25</v>
      </c>
      <c r="E81" s="55"/>
      <c r="F81" s="56">
        <v>0.21</v>
      </c>
      <c r="G81" s="57">
        <f t="shared" si="9"/>
        <v>0</v>
      </c>
      <c r="H81" s="57">
        <f t="shared" si="10"/>
        <v>0</v>
      </c>
      <c r="I81" s="57">
        <f t="shared" si="11"/>
        <v>0</v>
      </c>
      <c r="J81" s="58"/>
      <c r="K81" s="58"/>
      <c r="L81" s="127"/>
    </row>
    <row r="82" spans="1:12" s="52" customFormat="1" ht="19.5" customHeight="1" x14ac:dyDescent="0.2">
      <c r="A82" s="23" t="s">
        <v>50</v>
      </c>
      <c r="B82" s="69" t="s">
        <v>138</v>
      </c>
      <c r="C82" s="70">
        <v>2</v>
      </c>
      <c r="D82" s="54" t="s">
        <v>25</v>
      </c>
      <c r="E82" s="55"/>
      <c r="F82" s="56">
        <v>0.21</v>
      </c>
      <c r="G82" s="57">
        <f t="shared" si="9"/>
        <v>0</v>
      </c>
      <c r="H82" s="57">
        <f t="shared" si="10"/>
        <v>0</v>
      </c>
      <c r="I82" s="57">
        <f t="shared" si="11"/>
        <v>0</v>
      </c>
      <c r="J82" s="58"/>
      <c r="K82" s="58"/>
      <c r="L82" s="127"/>
    </row>
    <row r="83" spans="1:12" s="52" customFormat="1" ht="19.5" customHeight="1" x14ac:dyDescent="0.2">
      <c r="A83" s="23" t="s">
        <v>50</v>
      </c>
      <c r="B83" s="69" t="s">
        <v>172</v>
      </c>
      <c r="C83" s="70">
        <v>3</v>
      </c>
      <c r="D83" s="54" t="s">
        <v>25</v>
      </c>
      <c r="E83" s="55"/>
      <c r="F83" s="56">
        <v>0.21</v>
      </c>
      <c r="G83" s="57">
        <f t="shared" si="9"/>
        <v>0</v>
      </c>
      <c r="H83" s="57">
        <f t="shared" si="10"/>
        <v>0</v>
      </c>
      <c r="I83" s="57">
        <f t="shared" si="11"/>
        <v>0</v>
      </c>
      <c r="J83" s="58"/>
      <c r="K83" s="58"/>
      <c r="L83" s="127"/>
    </row>
    <row r="84" spans="1:12" s="52" customFormat="1" ht="19.5" customHeight="1" x14ac:dyDescent="0.2">
      <c r="A84" s="23" t="s">
        <v>50</v>
      </c>
      <c r="B84" s="69" t="s">
        <v>139</v>
      </c>
      <c r="C84" s="70">
        <v>6</v>
      </c>
      <c r="D84" s="54" t="s">
        <v>25</v>
      </c>
      <c r="E84" s="55"/>
      <c r="F84" s="56">
        <v>0.21</v>
      </c>
      <c r="G84" s="57">
        <f t="shared" si="9"/>
        <v>0</v>
      </c>
      <c r="H84" s="57">
        <f t="shared" si="10"/>
        <v>0</v>
      </c>
      <c r="I84" s="57">
        <f t="shared" si="11"/>
        <v>0</v>
      </c>
      <c r="J84" s="58"/>
      <c r="K84" s="58"/>
      <c r="L84" s="127"/>
    </row>
    <row r="85" spans="1:12" s="52" customFormat="1" ht="19.5" customHeight="1" x14ac:dyDescent="0.2">
      <c r="A85" s="23" t="s">
        <v>50</v>
      </c>
      <c r="B85" s="69" t="s">
        <v>173</v>
      </c>
      <c r="C85" s="70">
        <v>2</v>
      </c>
      <c r="D85" s="54" t="s">
        <v>25</v>
      </c>
      <c r="E85" s="55"/>
      <c r="F85" s="56">
        <v>0.21</v>
      </c>
      <c r="G85" s="57">
        <f t="shared" si="9"/>
        <v>0</v>
      </c>
      <c r="H85" s="57">
        <f t="shared" si="10"/>
        <v>0</v>
      </c>
      <c r="I85" s="57">
        <f t="shared" si="11"/>
        <v>0</v>
      </c>
      <c r="J85" s="58"/>
      <c r="K85" s="58"/>
      <c r="L85" s="127"/>
    </row>
    <row r="86" spans="1:12" s="52" customFormat="1" ht="19.5" customHeight="1" x14ac:dyDescent="0.2">
      <c r="A86" s="23" t="s">
        <v>50</v>
      </c>
      <c r="B86" s="69" t="s">
        <v>170</v>
      </c>
      <c r="C86" s="70">
        <v>8</v>
      </c>
      <c r="D86" s="54" t="s">
        <v>25</v>
      </c>
      <c r="E86" s="55"/>
      <c r="F86" s="56">
        <v>0.21</v>
      </c>
      <c r="G86" s="57">
        <f t="shared" si="9"/>
        <v>0</v>
      </c>
      <c r="H86" s="57">
        <f t="shared" si="10"/>
        <v>0</v>
      </c>
      <c r="I86" s="57">
        <f t="shared" si="11"/>
        <v>0</v>
      </c>
      <c r="J86" s="58"/>
      <c r="K86" s="58"/>
      <c r="L86" s="127"/>
    </row>
    <row r="87" spans="1:12" s="52" customFormat="1" ht="19.5" customHeight="1" x14ac:dyDescent="0.2">
      <c r="A87" s="23" t="s">
        <v>50</v>
      </c>
      <c r="B87" s="69" t="s">
        <v>171</v>
      </c>
      <c r="C87" s="70">
        <v>9</v>
      </c>
      <c r="D87" s="54" t="s">
        <v>25</v>
      </c>
      <c r="E87" s="55"/>
      <c r="F87" s="56">
        <v>0.21</v>
      </c>
      <c r="G87" s="57">
        <f t="shared" ref="G87" si="12">C87*E87</f>
        <v>0</v>
      </c>
      <c r="H87" s="57">
        <f t="shared" ref="H87" si="13">I87+G87</f>
        <v>0</v>
      </c>
      <c r="I87" s="57">
        <f t="shared" ref="I87" si="14">G87*F87</f>
        <v>0</v>
      </c>
      <c r="J87" s="58"/>
      <c r="K87" s="58"/>
      <c r="L87" s="127"/>
    </row>
    <row r="88" spans="1:12" s="52" customFormat="1" ht="19.5" customHeight="1" x14ac:dyDescent="0.2">
      <c r="A88" s="23" t="s">
        <v>50</v>
      </c>
      <c r="B88" s="69" t="s">
        <v>169</v>
      </c>
      <c r="C88" s="70">
        <v>3</v>
      </c>
      <c r="D88" s="54" t="s">
        <v>25</v>
      </c>
      <c r="E88" s="55"/>
      <c r="F88" s="56">
        <v>0.21</v>
      </c>
      <c r="G88" s="57">
        <f t="shared" si="9"/>
        <v>0</v>
      </c>
      <c r="H88" s="57">
        <f t="shared" si="10"/>
        <v>0</v>
      </c>
      <c r="I88" s="57">
        <f t="shared" si="11"/>
        <v>0</v>
      </c>
      <c r="J88" s="58"/>
      <c r="K88" s="58"/>
      <c r="L88" s="127"/>
    </row>
    <row r="89" spans="1:12" s="52" customFormat="1" ht="19.5" customHeight="1" x14ac:dyDescent="0.2">
      <c r="A89" s="23" t="s">
        <v>50</v>
      </c>
      <c r="B89" s="69" t="s">
        <v>146</v>
      </c>
      <c r="C89" s="70">
        <v>1</v>
      </c>
      <c r="D89" s="54" t="s">
        <v>25</v>
      </c>
      <c r="E89" s="55"/>
      <c r="F89" s="56">
        <v>0.21</v>
      </c>
      <c r="G89" s="57">
        <f t="shared" si="9"/>
        <v>0</v>
      </c>
      <c r="H89" s="57">
        <f t="shared" si="10"/>
        <v>0</v>
      </c>
      <c r="I89" s="57">
        <f t="shared" si="11"/>
        <v>0</v>
      </c>
      <c r="J89" s="58"/>
      <c r="K89" s="58"/>
      <c r="L89" s="127"/>
    </row>
    <row r="90" spans="1:12" s="52" customFormat="1" ht="19.5" customHeight="1" x14ac:dyDescent="0.2">
      <c r="A90" s="23" t="s">
        <v>50</v>
      </c>
      <c r="B90" s="69" t="s">
        <v>147</v>
      </c>
      <c r="C90" s="70">
        <v>1</v>
      </c>
      <c r="D90" s="54" t="s">
        <v>25</v>
      </c>
      <c r="E90" s="55"/>
      <c r="F90" s="56">
        <v>0.21</v>
      </c>
      <c r="G90" s="57">
        <f t="shared" si="9"/>
        <v>0</v>
      </c>
      <c r="H90" s="57">
        <f t="shared" si="10"/>
        <v>0</v>
      </c>
      <c r="I90" s="57">
        <f t="shared" si="11"/>
        <v>0</v>
      </c>
      <c r="J90" s="58"/>
      <c r="K90" s="58"/>
      <c r="L90" s="127"/>
    </row>
    <row r="91" spans="1:12" s="52" customFormat="1" ht="19.5" customHeight="1" x14ac:dyDescent="0.2">
      <c r="A91" s="23" t="s">
        <v>50</v>
      </c>
      <c r="B91" s="69" t="s">
        <v>140</v>
      </c>
      <c r="C91" s="70">
        <v>1</v>
      </c>
      <c r="D91" s="54" t="s">
        <v>25</v>
      </c>
      <c r="E91" s="55"/>
      <c r="F91" s="56">
        <v>0.21</v>
      </c>
      <c r="G91" s="57">
        <f t="shared" si="9"/>
        <v>0</v>
      </c>
      <c r="H91" s="57">
        <f t="shared" si="10"/>
        <v>0</v>
      </c>
      <c r="I91" s="57">
        <f t="shared" si="11"/>
        <v>0</v>
      </c>
      <c r="J91" s="58"/>
      <c r="K91" s="58"/>
      <c r="L91" s="127"/>
    </row>
    <row r="92" spans="1:12" s="52" customFormat="1" ht="19.5" customHeight="1" x14ac:dyDescent="0.2">
      <c r="A92" s="23" t="s">
        <v>50</v>
      </c>
      <c r="B92" s="69" t="s">
        <v>26</v>
      </c>
      <c r="C92" s="70">
        <v>20</v>
      </c>
      <c r="D92" s="54" t="s">
        <v>25</v>
      </c>
      <c r="E92" s="55"/>
      <c r="F92" s="56">
        <v>0.21</v>
      </c>
      <c r="G92" s="57">
        <f t="shared" si="9"/>
        <v>0</v>
      </c>
      <c r="H92" s="57">
        <f t="shared" si="10"/>
        <v>0</v>
      </c>
      <c r="I92" s="57">
        <f t="shared" si="11"/>
        <v>0</v>
      </c>
      <c r="J92" s="58"/>
      <c r="K92" s="58"/>
      <c r="L92" s="127"/>
    </row>
    <row r="93" spans="1:12" s="52" customFormat="1" ht="19.5" customHeight="1" x14ac:dyDescent="0.2">
      <c r="A93" s="23" t="s">
        <v>50</v>
      </c>
      <c r="B93" s="69" t="s">
        <v>52</v>
      </c>
      <c r="C93" s="70">
        <v>1</v>
      </c>
      <c r="D93" s="54" t="s">
        <v>25</v>
      </c>
      <c r="E93" s="55"/>
      <c r="F93" s="56">
        <v>0.21</v>
      </c>
      <c r="G93" s="57">
        <f t="shared" si="9"/>
        <v>0</v>
      </c>
      <c r="H93" s="57">
        <f t="shared" si="10"/>
        <v>0</v>
      </c>
      <c r="I93" s="57">
        <f t="shared" si="11"/>
        <v>0</v>
      </c>
      <c r="J93" s="58"/>
      <c r="K93" s="58"/>
      <c r="L93" s="127"/>
    </row>
    <row r="94" spans="1:12" s="52" customFormat="1" ht="19.5" customHeight="1" x14ac:dyDescent="0.2">
      <c r="A94" s="23" t="s">
        <v>50</v>
      </c>
      <c r="B94" s="69" t="s">
        <v>148</v>
      </c>
      <c r="C94" s="70">
        <v>1</v>
      </c>
      <c r="D94" s="54" t="s">
        <v>25</v>
      </c>
      <c r="E94" s="55"/>
      <c r="F94" s="56">
        <v>0.21</v>
      </c>
      <c r="G94" s="57">
        <f t="shared" si="9"/>
        <v>0</v>
      </c>
      <c r="H94" s="57">
        <f t="shared" si="10"/>
        <v>0</v>
      </c>
      <c r="I94" s="57">
        <f t="shared" si="11"/>
        <v>0</v>
      </c>
      <c r="J94" s="58"/>
      <c r="K94" s="58"/>
      <c r="L94" s="127"/>
    </row>
    <row r="95" spans="1:12" s="52" customFormat="1" ht="19.5" customHeight="1" x14ac:dyDescent="0.2">
      <c r="A95" s="23" t="s">
        <v>50</v>
      </c>
      <c r="B95" s="69" t="s">
        <v>174</v>
      </c>
      <c r="C95" s="70">
        <v>4</v>
      </c>
      <c r="D95" s="54" t="s">
        <v>25</v>
      </c>
      <c r="E95" s="55"/>
      <c r="F95" s="56">
        <v>0.21</v>
      </c>
      <c r="G95" s="57">
        <f t="shared" si="9"/>
        <v>0</v>
      </c>
      <c r="H95" s="57">
        <f t="shared" si="10"/>
        <v>0</v>
      </c>
      <c r="I95" s="57">
        <f t="shared" si="11"/>
        <v>0</v>
      </c>
      <c r="J95" s="58"/>
      <c r="K95" s="58"/>
      <c r="L95" s="127"/>
    </row>
    <row r="96" spans="1:12" s="52" customFormat="1" ht="19.5" customHeight="1" x14ac:dyDescent="0.2">
      <c r="A96" s="23" t="s">
        <v>50</v>
      </c>
      <c r="B96" s="69" t="s">
        <v>51</v>
      </c>
      <c r="C96" s="70">
        <v>5</v>
      </c>
      <c r="D96" s="54" t="s">
        <v>25</v>
      </c>
      <c r="E96" s="55"/>
      <c r="F96" s="56">
        <v>0.21</v>
      </c>
      <c r="G96" s="57">
        <f t="shared" si="9"/>
        <v>0</v>
      </c>
      <c r="H96" s="57">
        <f t="shared" si="10"/>
        <v>0</v>
      </c>
      <c r="I96" s="57">
        <f t="shared" si="11"/>
        <v>0</v>
      </c>
      <c r="J96" s="58"/>
      <c r="K96" s="58"/>
      <c r="L96" s="127"/>
    </row>
    <row r="97" spans="1:12" s="52" customFormat="1" ht="19.5" customHeight="1" x14ac:dyDescent="0.2">
      <c r="A97" s="23" t="s">
        <v>50</v>
      </c>
      <c r="B97" s="24" t="s">
        <v>176</v>
      </c>
      <c r="C97" s="73">
        <v>3</v>
      </c>
      <c r="D97" s="54" t="s">
        <v>25</v>
      </c>
      <c r="E97" s="55"/>
      <c r="F97" s="56">
        <v>0.21</v>
      </c>
      <c r="G97" s="57">
        <f t="shared" ref="G97:G98" si="15">C97*E97</f>
        <v>0</v>
      </c>
      <c r="H97" s="57">
        <f t="shared" ref="H97:H98" si="16">I97+G97</f>
        <v>0</v>
      </c>
      <c r="I97" s="57">
        <f t="shared" ref="I97:I98" si="17">G97*F97</f>
        <v>0</v>
      </c>
      <c r="J97" s="58"/>
      <c r="K97" s="58"/>
      <c r="L97" s="127"/>
    </row>
    <row r="98" spans="1:12" s="52" customFormat="1" ht="19.5" customHeight="1" x14ac:dyDescent="0.2">
      <c r="A98" s="23" t="s">
        <v>50</v>
      </c>
      <c r="B98" s="24" t="s">
        <v>87</v>
      </c>
      <c r="C98" s="73">
        <v>9</v>
      </c>
      <c r="D98" s="54" t="s">
        <v>25</v>
      </c>
      <c r="E98" s="55"/>
      <c r="F98" s="56">
        <v>0.21</v>
      </c>
      <c r="G98" s="57">
        <f t="shared" si="15"/>
        <v>0</v>
      </c>
      <c r="H98" s="57">
        <f t="shared" si="16"/>
        <v>0</v>
      </c>
      <c r="I98" s="57">
        <f t="shared" si="17"/>
        <v>0</v>
      </c>
      <c r="J98" s="58"/>
      <c r="K98" s="58"/>
      <c r="L98" s="127"/>
    </row>
    <row r="99" spans="1:12" s="52" customFormat="1" ht="19.5" customHeight="1" x14ac:dyDescent="0.2">
      <c r="A99" s="23" t="s">
        <v>50</v>
      </c>
      <c r="B99" s="69" t="s">
        <v>53</v>
      </c>
      <c r="C99" s="70">
        <v>19</v>
      </c>
      <c r="D99" s="54" t="s">
        <v>25</v>
      </c>
      <c r="E99" s="55"/>
      <c r="F99" s="56">
        <v>0.21</v>
      </c>
      <c r="G99" s="57">
        <f t="shared" si="9"/>
        <v>0</v>
      </c>
      <c r="H99" s="57">
        <f t="shared" si="10"/>
        <v>0</v>
      </c>
      <c r="I99" s="57">
        <f t="shared" ref="I99:I111" si="18">G99*F99</f>
        <v>0</v>
      </c>
      <c r="J99" s="58"/>
      <c r="K99" s="58"/>
      <c r="L99" s="127"/>
    </row>
    <row r="100" spans="1:12" s="52" customFormat="1" ht="19.5" customHeight="1" x14ac:dyDescent="0.2">
      <c r="A100" s="23" t="s">
        <v>50</v>
      </c>
      <c r="B100" s="69" t="s">
        <v>54</v>
      </c>
      <c r="C100" s="70">
        <v>1</v>
      </c>
      <c r="D100" s="54" t="s">
        <v>25</v>
      </c>
      <c r="E100" s="55"/>
      <c r="F100" s="56">
        <v>0.21</v>
      </c>
      <c r="G100" s="57">
        <f t="shared" si="9"/>
        <v>0</v>
      </c>
      <c r="H100" s="57">
        <f t="shared" si="10"/>
        <v>0</v>
      </c>
      <c r="I100" s="57">
        <f t="shared" si="18"/>
        <v>0</v>
      </c>
      <c r="J100" s="58"/>
      <c r="K100" s="58"/>
      <c r="L100" s="127"/>
    </row>
    <row r="101" spans="1:12" s="52" customFormat="1" ht="19.5" customHeight="1" x14ac:dyDescent="0.2">
      <c r="A101" s="23" t="s">
        <v>50</v>
      </c>
      <c r="B101" s="69" t="s">
        <v>141</v>
      </c>
      <c r="C101" s="70">
        <v>3</v>
      </c>
      <c r="D101" s="54" t="s">
        <v>25</v>
      </c>
      <c r="E101" s="55"/>
      <c r="F101" s="56">
        <v>0.21</v>
      </c>
      <c r="G101" s="57">
        <f t="shared" si="9"/>
        <v>0</v>
      </c>
      <c r="H101" s="57">
        <f t="shared" si="10"/>
        <v>0</v>
      </c>
      <c r="I101" s="57">
        <f t="shared" si="18"/>
        <v>0</v>
      </c>
      <c r="J101" s="58"/>
      <c r="K101" s="58"/>
      <c r="L101" s="127"/>
    </row>
    <row r="102" spans="1:12" s="52" customFormat="1" ht="19.5" customHeight="1" x14ac:dyDescent="0.2">
      <c r="A102" s="23" t="s">
        <v>50</v>
      </c>
      <c r="B102" s="69" t="s">
        <v>179</v>
      </c>
      <c r="C102" s="70">
        <v>1</v>
      </c>
      <c r="D102" s="54" t="s">
        <v>25</v>
      </c>
      <c r="E102" s="55"/>
      <c r="F102" s="56">
        <v>0.21</v>
      </c>
      <c r="G102" s="57">
        <f t="shared" si="9"/>
        <v>0</v>
      </c>
      <c r="H102" s="57">
        <f t="shared" si="10"/>
        <v>0</v>
      </c>
      <c r="I102" s="57">
        <f t="shared" si="18"/>
        <v>0</v>
      </c>
      <c r="J102" s="58"/>
      <c r="K102" s="58"/>
      <c r="L102" s="127"/>
    </row>
    <row r="103" spans="1:12" s="52" customFormat="1" ht="19.5" customHeight="1" x14ac:dyDescent="0.2">
      <c r="A103" s="23" t="s">
        <v>50</v>
      </c>
      <c r="B103" s="69" t="s">
        <v>142</v>
      </c>
      <c r="C103" s="70">
        <v>8</v>
      </c>
      <c r="D103" s="54" t="s">
        <v>25</v>
      </c>
      <c r="E103" s="55"/>
      <c r="F103" s="56">
        <v>0.21</v>
      </c>
      <c r="G103" s="57">
        <f t="shared" si="9"/>
        <v>0</v>
      </c>
      <c r="H103" s="57">
        <f t="shared" si="10"/>
        <v>0</v>
      </c>
      <c r="I103" s="57">
        <f t="shared" si="18"/>
        <v>0</v>
      </c>
      <c r="J103" s="58"/>
      <c r="K103" s="58"/>
      <c r="L103" s="127"/>
    </row>
    <row r="104" spans="1:12" s="52" customFormat="1" ht="19.5" customHeight="1" x14ac:dyDescent="0.2">
      <c r="A104" s="23" t="s">
        <v>50</v>
      </c>
      <c r="B104" s="69" t="s">
        <v>177</v>
      </c>
      <c r="C104" s="70">
        <v>3</v>
      </c>
      <c r="D104" s="54" t="s">
        <v>25</v>
      </c>
      <c r="E104" s="55"/>
      <c r="F104" s="56">
        <v>0.21</v>
      </c>
      <c r="G104" s="57">
        <f t="shared" ref="G104" si="19">C104*E104</f>
        <v>0</v>
      </c>
      <c r="H104" s="57">
        <f t="shared" ref="H104" si="20">I104+G104</f>
        <v>0</v>
      </c>
      <c r="I104" s="57">
        <f t="shared" ref="I104" si="21">G104*F104</f>
        <v>0</v>
      </c>
      <c r="J104" s="58"/>
      <c r="K104" s="58"/>
      <c r="L104" s="127"/>
    </row>
    <row r="105" spans="1:12" s="52" customFormat="1" ht="19.5" customHeight="1" x14ac:dyDescent="0.2">
      <c r="A105" s="23" t="s">
        <v>50</v>
      </c>
      <c r="B105" s="69" t="s">
        <v>55</v>
      </c>
      <c r="C105" s="70">
        <v>2</v>
      </c>
      <c r="D105" s="54" t="s">
        <v>25</v>
      </c>
      <c r="E105" s="55"/>
      <c r="F105" s="56">
        <v>0.21</v>
      </c>
      <c r="G105" s="57">
        <f t="shared" si="9"/>
        <v>0</v>
      </c>
      <c r="H105" s="57">
        <f t="shared" si="10"/>
        <v>0</v>
      </c>
      <c r="I105" s="57">
        <f t="shared" si="18"/>
        <v>0</v>
      </c>
      <c r="J105" s="58"/>
      <c r="K105" s="58"/>
      <c r="L105" s="127"/>
    </row>
    <row r="106" spans="1:12" s="52" customFormat="1" ht="19.5" customHeight="1" x14ac:dyDescent="0.2">
      <c r="A106" s="23" t="s">
        <v>50</v>
      </c>
      <c r="B106" s="69" t="s">
        <v>143</v>
      </c>
      <c r="C106" s="70">
        <v>30</v>
      </c>
      <c r="D106" s="54" t="s">
        <v>19</v>
      </c>
      <c r="E106" s="55"/>
      <c r="F106" s="56">
        <v>0.21</v>
      </c>
      <c r="G106" s="57">
        <f t="shared" si="9"/>
        <v>0</v>
      </c>
      <c r="H106" s="57">
        <f t="shared" si="10"/>
        <v>0</v>
      </c>
      <c r="I106" s="57">
        <f t="shared" si="18"/>
        <v>0</v>
      </c>
      <c r="J106" s="58"/>
      <c r="K106" s="58"/>
      <c r="L106" s="127"/>
    </row>
    <row r="107" spans="1:12" s="52" customFormat="1" ht="19.5" customHeight="1" x14ac:dyDescent="0.2">
      <c r="A107" s="23" t="s">
        <v>50</v>
      </c>
      <c r="B107" s="69" t="s">
        <v>144</v>
      </c>
      <c r="C107" s="70">
        <v>60</v>
      </c>
      <c r="D107" s="54" t="s">
        <v>19</v>
      </c>
      <c r="E107" s="55"/>
      <c r="F107" s="56">
        <v>0.21</v>
      </c>
      <c r="G107" s="57">
        <f t="shared" si="9"/>
        <v>0</v>
      </c>
      <c r="H107" s="57">
        <f t="shared" si="10"/>
        <v>0</v>
      </c>
      <c r="I107" s="57">
        <f t="shared" si="18"/>
        <v>0</v>
      </c>
      <c r="J107" s="58"/>
      <c r="K107" s="58"/>
      <c r="L107" s="127"/>
    </row>
    <row r="108" spans="1:12" s="52" customFormat="1" ht="19.5" customHeight="1" x14ac:dyDescent="0.2">
      <c r="A108" s="23" t="s">
        <v>50</v>
      </c>
      <c r="B108" s="69" t="s">
        <v>145</v>
      </c>
      <c r="C108" s="70">
        <v>5</v>
      </c>
      <c r="D108" s="54" t="s">
        <v>19</v>
      </c>
      <c r="E108" s="55"/>
      <c r="F108" s="56">
        <v>0.21</v>
      </c>
      <c r="G108" s="57">
        <f t="shared" si="9"/>
        <v>0</v>
      </c>
      <c r="H108" s="57">
        <f t="shared" si="10"/>
        <v>0</v>
      </c>
      <c r="I108" s="57">
        <f t="shared" si="18"/>
        <v>0</v>
      </c>
      <c r="J108" s="58"/>
      <c r="K108" s="58"/>
      <c r="L108" s="127"/>
    </row>
    <row r="109" spans="1:12" s="52" customFormat="1" ht="19.5" customHeight="1" x14ac:dyDescent="0.2">
      <c r="A109" s="23" t="s">
        <v>56</v>
      </c>
      <c r="B109" s="69" t="s">
        <v>57</v>
      </c>
      <c r="C109" s="70">
        <v>1</v>
      </c>
      <c r="D109" s="54" t="s">
        <v>25</v>
      </c>
      <c r="E109" s="55"/>
      <c r="F109" s="56">
        <v>0.21</v>
      </c>
      <c r="G109" s="57">
        <f t="shared" si="9"/>
        <v>0</v>
      </c>
      <c r="H109" s="57">
        <f t="shared" si="10"/>
        <v>0</v>
      </c>
      <c r="I109" s="57">
        <f t="shared" si="18"/>
        <v>0</v>
      </c>
      <c r="J109" s="58"/>
      <c r="K109" s="58"/>
      <c r="L109" s="127"/>
    </row>
    <row r="110" spans="1:12" s="52" customFormat="1" ht="19.5" customHeight="1" x14ac:dyDescent="0.2">
      <c r="A110" s="23" t="s">
        <v>56</v>
      </c>
      <c r="B110" s="69" t="s">
        <v>58</v>
      </c>
      <c r="C110" s="70">
        <v>1</v>
      </c>
      <c r="D110" s="54" t="s">
        <v>27</v>
      </c>
      <c r="E110" s="55"/>
      <c r="F110" s="56">
        <v>0.21</v>
      </c>
      <c r="G110" s="57">
        <f t="shared" si="9"/>
        <v>0</v>
      </c>
      <c r="H110" s="57">
        <f t="shared" si="10"/>
        <v>0</v>
      </c>
      <c r="I110" s="57">
        <f t="shared" si="18"/>
        <v>0</v>
      </c>
      <c r="J110" s="58"/>
      <c r="K110" s="58"/>
      <c r="L110" s="127"/>
    </row>
    <row r="111" spans="1:12" s="52" customFormat="1" ht="19.5" customHeight="1" x14ac:dyDescent="0.2">
      <c r="A111" s="23" t="s">
        <v>56</v>
      </c>
      <c r="B111" s="69" t="s">
        <v>28</v>
      </c>
      <c r="C111" s="70">
        <v>20</v>
      </c>
      <c r="D111" s="54" t="s">
        <v>25</v>
      </c>
      <c r="E111" s="55"/>
      <c r="F111" s="56">
        <v>0.21</v>
      </c>
      <c r="G111" s="57">
        <f t="shared" si="9"/>
        <v>0</v>
      </c>
      <c r="H111" s="57">
        <f t="shared" si="10"/>
        <v>0</v>
      </c>
      <c r="I111" s="57">
        <f t="shared" si="18"/>
        <v>0</v>
      </c>
      <c r="J111" s="58"/>
      <c r="K111" s="58"/>
      <c r="L111" s="127"/>
    </row>
    <row r="112" spans="1:12" s="52" customFormat="1" ht="19.5" customHeight="1" x14ac:dyDescent="0.2">
      <c r="A112" s="23" t="s">
        <v>56</v>
      </c>
      <c r="B112" s="69" t="s">
        <v>59</v>
      </c>
      <c r="C112" s="70">
        <v>14</v>
      </c>
      <c r="D112" s="54" t="s">
        <v>29</v>
      </c>
      <c r="E112" s="55"/>
      <c r="F112" s="56">
        <v>0.21</v>
      </c>
      <c r="G112" s="57">
        <f t="shared" si="9"/>
        <v>0</v>
      </c>
      <c r="H112" s="57">
        <f t="shared" si="10"/>
        <v>0</v>
      </c>
      <c r="I112" s="57">
        <f t="shared" si="11"/>
        <v>0</v>
      </c>
      <c r="J112" s="58"/>
      <c r="K112" s="58"/>
      <c r="L112" s="127"/>
    </row>
    <row r="113" spans="1:12" s="52" customFormat="1" ht="19.5" customHeight="1" x14ac:dyDescent="0.2">
      <c r="A113" s="23" t="s">
        <v>56</v>
      </c>
      <c r="B113" s="69" t="s">
        <v>60</v>
      </c>
      <c r="C113" s="70">
        <v>10</v>
      </c>
      <c r="D113" s="54" t="s">
        <v>29</v>
      </c>
      <c r="E113" s="55"/>
      <c r="F113" s="56">
        <v>0.21</v>
      </c>
      <c r="G113" s="57">
        <f t="shared" si="9"/>
        <v>0</v>
      </c>
      <c r="H113" s="57">
        <f t="shared" si="10"/>
        <v>0</v>
      </c>
      <c r="I113" s="57">
        <f t="shared" si="11"/>
        <v>0</v>
      </c>
      <c r="J113" s="58"/>
      <c r="K113" s="58"/>
      <c r="L113" s="127"/>
    </row>
    <row r="114" spans="1:12" s="52" customFormat="1" ht="19.5" customHeight="1" x14ac:dyDescent="0.2">
      <c r="A114" s="23" t="s">
        <v>56</v>
      </c>
      <c r="B114" s="69" t="s">
        <v>61</v>
      </c>
      <c r="C114" s="74">
        <v>1</v>
      </c>
      <c r="D114" s="74" t="s">
        <v>29</v>
      </c>
      <c r="E114" s="55"/>
      <c r="F114" s="56">
        <v>0.21</v>
      </c>
      <c r="G114" s="57">
        <f t="shared" si="9"/>
        <v>0</v>
      </c>
      <c r="H114" s="57">
        <f t="shared" si="10"/>
        <v>0</v>
      </c>
      <c r="I114" s="57">
        <f t="shared" si="11"/>
        <v>0</v>
      </c>
      <c r="J114" s="58"/>
      <c r="K114" s="58"/>
      <c r="L114" s="127"/>
    </row>
    <row r="115" spans="1:12" s="52" customFormat="1" ht="19.5" customHeight="1" x14ac:dyDescent="0.2">
      <c r="A115" s="23" t="s">
        <v>56</v>
      </c>
      <c r="B115" s="69" t="s">
        <v>62</v>
      </c>
      <c r="C115" s="74">
        <v>6</v>
      </c>
      <c r="D115" s="74" t="s">
        <v>29</v>
      </c>
      <c r="E115" s="55"/>
      <c r="F115" s="56">
        <v>0.21</v>
      </c>
      <c r="G115" s="57">
        <f t="shared" si="9"/>
        <v>0</v>
      </c>
      <c r="H115" s="57">
        <f t="shared" si="10"/>
        <v>0</v>
      </c>
      <c r="I115" s="57">
        <f t="shared" si="11"/>
        <v>0</v>
      </c>
      <c r="J115" s="58"/>
      <c r="K115" s="58"/>
      <c r="L115" s="127"/>
    </row>
    <row r="116" spans="1:12" s="52" customFormat="1" ht="19.5" customHeight="1" x14ac:dyDescent="0.2">
      <c r="A116" s="23" t="s">
        <v>56</v>
      </c>
      <c r="B116" s="69" t="s">
        <v>63</v>
      </c>
      <c r="C116" s="74">
        <v>1</v>
      </c>
      <c r="D116" s="74" t="s">
        <v>29</v>
      </c>
      <c r="E116" s="55"/>
      <c r="F116" s="56">
        <v>0.21</v>
      </c>
      <c r="G116" s="57">
        <f t="shared" si="9"/>
        <v>0</v>
      </c>
      <c r="H116" s="57">
        <f t="shared" si="10"/>
        <v>0</v>
      </c>
      <c r="I116" s="57">
        <f t="shared" si="11"/>
        <v>0</v>
      </c>
      <c r="J116" s="58"/>
      <c r="K116" s="58"/>
      <c r="L116" s="127"/>
    </row>
    <row r="117" spans="1:12" s="52" customFormat="1" ht="19.5" customHeight="1" x14ac:dyDescent="0.2">
      <c r="A117" s="23" t="s">
        <v>56</v>
      </c>
      <c r="B117" s="128" t="s">
        <v>33</v>
      </c>
      <c r="C117" s="72">
        <v>14</v>
      </c>
      <c r="D117" s="74" t="s">
        <v>29</v>
      </c>
      <c r="E117" s="57"/>
      <c r="F117" s="56">
        <v>0.21</v>
      </c>
      <c r="G117" s="57">
        <f t="shared" si="9"/>
        <v>0</v>
      </c>
      <c r="H117" s="57">
        <f t="shared" si="10"/>
        <v>0</v>
      </c>
      <c r="I117" s="57">
        <f t="shared" si="11"/>
        <v>0</v>
      </c>
      <c r="J117" s="58"/>
      <c r="K117" s="58"/>
      <c r="L117" s="127"/>
    </row>
    <row r="118" spans="1:12" s="52" customFormat="1" ht="19.5" customHeight="1" x14ac:dyDescent="0.2">
      <c r="A118" s="23" t="s">
        <v>56</v>
      </c>
      <c r="B118" s="128" t="s">
        <v>34</v>
      </c>
      <c r="C118" s="72">
        <v>11</v>
      </c>
      <c r="D118" s="74" t="s">
        <v>29</v>
      </c>
      <c r="E118" s="57"/>
      <c r="F118" s="56">
        <v>0.21</v>
      </c>
      <c r="G118" s="57">
        <f t="shared" si="9"/>
        <v>0</v>
      </c>
      <c r="H118" s="57">
        <f t="shared" si="10"/>
        <v>0</v>
      </c>
      <c r="I118" s="57">
        <f t="shared" si="11"/>
        <v>0</v>
      </c>
      <c r="J118" s="58"/>
      <c r="K118" s="58"/>
      <c r="L118" s="127"/>
    </row>
    <row r="119" spans="1:12" ht="19.5" customHeight="1" x14ac:dyDescent="0.2">
      <c r="A119" s="129"/>
      <c r="B119" s="130"/>
      <c r="C119" s="131"/>
      <c r="D119" s="132"/>
      <c r="E119" s="133"/>
      <c r="F119" s="134"/>
      <c r="G119" s="81">
        <f>SUM(G67:G118)</f>
        <v>0</v>
      </c>
      <c r="H119" s="81">
        <f>SUM(H67:H118)</f>
        <v>0</v>
      </c>
      <c r="I119" s="81">
        <f>SUM(I67:I118)</f>
        <v>0</v>
      </c>
      <c r="J119" s="135"/>
      <c r="K119" s="136"/>
      <c r="L119" s="59"/>
    </row>
    <row r="120" spans="1:12" x14ac:dyDescent="0.2">
      <c r="A120" s="59"/>
      <c r="B120" s="59"/>
      <c r="C120" s="59"/>
      <c r="D120" s="59"/>
      <c r="E120" s="59"/>
      <c r="F120" s="59"/>
      <c r="G120" s="137"/>
      <c r="H120" s="59"/>
      <c r="I120" s="59"/>
      <c r="J120" s="59"/>
      <c r="K120" s="59"/>
      <c r="L120" s="59"/>
    </row>
    <row r="121" spans="1:12" x14ac:dyDescent="0.2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</row>
  </sheetData>
  <mergeCells count="3">
    <mergeCell ref="A1:K1"/>
    <mergeCell ref="H5:K5"/>
    <mergeCell ref="H6:K6"/>
  </mergeCells>
  <pageMargins left="0.7" right="0.7" top="0.78740157499999996" bottom="0.78740157499999996" header="0.3" footer="0.3"/>
  <pageSetup paperSize="9" scale="78" orientation="landscape" r:id="rId1"/>
  <headerFooter differentFirst="1">
    <oddFooter>&amp;R&amp;P z &amp;N</oddFooter>
    <firstHeader>&amp;L&amp;D</firstHeader>
    <firstFooter>&amp;R&amp;P z &amp;N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showGridLines="0" tabSelected="1" topLeftCell="A25" zoomScaleNormal="100" zoomScaleSheetLayoutView="115" zoomScalePageLayoutView="130" workbookViewId="0">
      <selection activeCell="H6" sqref="H6:K6"/>
    </sheetView>
  </sheetViews>
  <sheetFormatPr defaultColWidth="9.140625" defaultRowHeight="12.75" x14ac:dyDescent="0.2"/>
  <cols>
    <col min="1" max="1" width="11.7109375" style="26" customWidth="1"/>
    <col min="2" max="2" width="50" style="26" customWidth="1"/>
    <col min="3" max="3" width="8.5703125" style="26" customWidth="1"/>
    <col min="4" max="4" width="6.28515625" style="26" customWidth="1"/>
    <col min="5" max="5" width="12.85546875" style="26" customWidth="1"/>
    <col min="6" max="6" width="11" style="26" customWidth="1"/>
    <col min="7" max="7" width="14.28515625" style="26" customWidth="1"/>
    <col min="8" max="8" width="15.140625" style="26" customWidth="1"/>
    <col min="9" max="9" width="13.42578125" style="26" customWidth="1"/>
    <col min="10" max="10" width="12" style="26" customWidth="1"/>
    <col min="11" max="11" width="8.7109375" style="26" customWidth="1"/>
    <col min="12" max="16384" width="9.140625" style="26"/>
  </cols>
  <sheetData>
    <row r="1" spans="1:12" ht="33.75" x14ac:dyDescent="0.2">
      <c r="A1" s="140" t="s">
        <v>70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2" x14ac:dyDescent="0.2">
      <c r="A2" s="27"/>
      <c r="B2" s="28"/>
      <c r="C2" s="29"/>
      <c r="D2" s="30"/>
      <c r="E2" s="31"/>
      <c r="F2" s="32"/>
      <c r="G2" s="33"/>
      <c r="H2" s="33"/>
      <c r="I2" s="33"/>
      <c r="J2" s="32"/>
      <c r="K2" s="32"/>
    </row>
    <row r="3" spans="1:12" x14ac:dyDescent="0.2">
      <c r="A3" s="34" t="s">
        <v>21</v>
      </c>
      <c r="B3" s="28" t="s">
        <v>180</v>
      </c>
      <c r="C3" s="35"/>
      <c r="D3" s="36"/>
      <c r="E3" s="37"/>
      <c r="F3" s="32"/>
      <c r="G3" s="38" t="s">
        <v>16</v>
      </c>
      <c r="H3" s="39"/>
      <c r="I3" s="40"/>
      <c r="J3" s="40"/>
      <c r="K3" s="41"/>
    </row>
    <row r="4" spans="1:12" x14ac:dyDescent="0.2">
      <c r="A4" s="42" t="s">
        <v>12</v>
      </c>
      <c r="B4" s="43" t="s">
        <v>181</v>
      </c>
      <c r="C4" s="35"/>
      <c r="D4" s="32"/>
      <c r="E4" s="44"/>
      <c r="F4" s="32"/>
      <c r="G4" s="38" t="s">
        <v>17</v>
      </c>
      <c r="H4" s="43" t="s">
        <v>182</v>
      </c>
      <c r="I4" s="33"/>
      <c r="J4" s="32"/>
      <c r="K4" s="32"/>
    </row>
    <row r="5" spans="1:12" ht="15.75" customHeight="1" x14ac:dyDescent="0.2">
      <c r="A5" s="42" t="s">
        <v>13</v>
      </c>
      <c r="B5" s="43" t="s">
        <v>22</v>
      </c>
      <c r="C5" s="35"/>
      <c r="D5" s="32"/>
      <c r="E5" s="44"/>
      <c r="F5" s="32"/>
      <c r="G5" s="38" t="s">
        <v>18</v>
      </c>
      <c r="H5" s="142" t="s">
        <v>183</v>
      </c>
      <c r="I5" s="143"/>
      <c r="J5" s="143"/>
      <c r="K5" s="143"/>
    </row>
    <row r="6" spans="1:12" ht="15.75" customHeight="1" x14ac:dyDescent="0.2">
      <c r="A6" s="45"/>
      <c r="B6" s="46"/>
      <c r="C6" s="47"/>
      <c r="D6" s="48"/>
      <c r="E6" s="49"/>
      <c r="F6" s="48"/>
      <c r="G6" s="50"/>
      <c r="H6" s="144"/>
      <c r="I6" s="145"/>
      <c r="J6" s="145"/>
      <c r="K6" s="145"/>
    </row>
    <row r="7" spans="1:12" ht="23.85" customHeight="1" x14ac:dyDescent="0.2">
      <c r="A7" s="8" t="s">
        <v>14</v>
      </c>
      <c r="B7" s="1"/>
      <c r="C7" s="2"/>
      <c r="D7" s="3"/>
      <c r="E7" s="5"/>
      <c r="F7" s="3"/>
      <c r="G7" s="7"/>
      <c r="H7" s="7"/>
      <c r="I7" s="7"/>
      <c r="J7" s="4"/>
      <c r="K7" s="4"/>
    </row>
    <row r="8" spans="1:12" ht="19.7" customHeight="1" x14ac:dyDescent="0.2">
      <c r="A8" s="17" t="s">
        <v>0</v>
      </c>
      <c r="B8" s="18" t="s">
        <v>1</v>
      </c>
      <c r="C8" s="19" t="s">
        <v>5</v>
      </c>
      <c r="D8" s="18" t="s">
        <v>2</v>
      </c>
      <c r="E8" s="20" t="s">
        <v>3</v>
      </c>
      <c r="F8" s="18" t="s">
        <v>6</v>
      </c>
      <c r="G8" s="18" t="s">
        <v>7</v>
      </c>
      <c r="H8" s="18" t="s">
        <v>8</v>
      </c>
      <c r="I8" s="18" t="s">
        <v>9</v>
      </c>
      <c r="J8" s="6" t="s">
        <v>11</v>
      </c>
      <c r="K8" s="21" t="s">
        <v>92</v>
      </c>
    </row>
    <row r="9" spans="1:12" ht="19.7" customHeight="1" x14ac:dyDescent="0.2">
      <c r="A9" s="9"/>
      <c r="B9" s="22" t="s">
        <v>47</v>
      </c>
      <c r="C9" s="10"/>
      <c r="D9" s="11"/>
      <c r="E9" s="12"/>
      <c r="F9" s="13"/>
      <c r="G9" s="14"/>
      <c r="H9" s="14"/>
      <c r="I9" s="14"/>
      <c r="J9" s="15"/>
      <c r="K9" s="16"/>
    </row>
    <row r="10" spans="1:12" ht="19.7" customHeight="1" x14ac:dyDescent="0.2">
      <c r="A10" s="53" t="s">
        <v>93</v>
      </c>
      <c r="B10" s="69" t="s">
        <v>35</v>
      </c>
      <c r="C10" s="70">
        <v>100</v>
      </c>
      <c r="D10" s="54" t="s">
        <v>19</v>
      </c>
      <c r="E10" s="55"/>
      <c r="F10" s="56">
        <v>0.21</v>
      </c>
      <c r="G10" s="57"/>
      <c r="H10" s="57"/>
      <c r="I10" s="57"/>
      <c r="J10" s="58"/>
      <c r="K10" s="58"/>
      <c r="L10" s="59"/>
    </row>
    <row r="11" spans="1:12" ht="19.7" customHeight="1" x14ac:dyDescent="0.2">
      <c r="A11" s="53" t="s">
        <v>94</v>
      </c>
      <c r="B11" s="69" t="s">
        <v>36</v>
      </c>
      <c r="C11" s="70">
        <v>150</v>
      </c>
      <c r="D11" s="54" t="s">
        <v>19</v>
      </c>
      <c r="E11" s="55"/>
      <c r="F11" s="56">
        <v>0.21</v>
      </c>
      <c r="G11" s="57"/>
      <c r="H11" s="57"/>
      <c r="I11" s="57"/>
      <c r="J11" s="58"/>
      <c r="K11" s="58"/>
      <c r="L11" s="59"/>
    </row>
    <row r="12" spans="1:12" ht="19.7" customHeight="1" x14ac:dyDescent="0.2">
      <c r="A12" s="53" t="s">
        <v>95</v>
      </c>
      <c r="B12" s="69" t="s">
        <v>72</v>
      </c>
      <c r="C12" s="70">
        <v>20</v>
      </c>
      <c r="D12" s="54" t="s">
        <v>19</v>
      </c>
      <c r="E12" s="55"/>
      <c r="F12" s="56">
        <v>0.21</v>
      </c>
      <c r="G12" s="57"/>
      <c r="H12" s="57"/>
      <c r="I12" s="57"/>
      <c r="J12" s="58"/>
      <c r="K12" s="58"/>
      <c r="L12" s="59"/>
    </row>
    <row r="13" spans="1:12" ht="19.7" customHeight="1" x14ac:dyDescent="0.2">
      <c r="A13" s="53" t="s">
        <v>96</v>
      </c>
      <c r="B13" s="69" t="s">
        <v>73</v>
      </c>
      <c r="C13" s="70">
        <v>30</v>
      </c>
      <c r="D13" s="54" t="s">
        <v>19</v>
      </c>
      <c r="E13" s="55"/>
      <c r="F13" s="56">
        <v>0.21</v>
      </c>
      <c r="G13" s="57"/>
      <c r="H13" s="57"/>
      <c r="I13" s="57"/>
      <c r="J13" s="58"/>
      <c r="K13" s="58"/>
      <c r="L13" s="59"/>
    </row>
    <row r="14" spans="1:12" ht="19.7" customHeight="1" x14ac:dyDescent="0.2">
      <c r="A14" s="53" t="s">
        <v>98</v>
      </c>
      <c r="B14" s="69" t="s">
        <v>41</v>
      </c>
      <c r="C14" s="70">
        <v>40</v>
      </c>
      <c r="D14" s="54" t="s">
        <v>19</v>
      </c>
      <c r="E14" s="55"/>
      <c r="F14" s="56">
        <v>0.21</v>
      </c>
      <c r="G14" s="57"/>
      <c r="H14" s="57"/>
      <c r="I14" s="57"/>
      <c r="J14" s="58"/>
      <c r="K14" s="58"/>
      <c r="L14" s="59"/>
    </row>
    <row r="15" spans="1:12" ht="19.7" customHeight="1" x14ac:dyDescent="0.2">
      <c r="A15" s="53" t="s">
        <v>97</v>
      </c>
      <c r="B15" s="69" t="s">
        <v>37</v>
      </c>
      <c r="C15" s="70">
        <v>10</v>
      </c>
      <c r="D15" s="54" t="s">
        <v>19</v>
      </c>
      <c r="E15" s="55"/>
      <c r="F15" s="56">
        <v>0.21</v>
      </c>
      <c r="G15" s="57"/>
      <c r="H15" s="57"/>
      <c r="I15" s="57"/>
      <c r="J15" s="58"/>
      <c r="K15" s="58"/>
      <c r="L15" s="59"/>
    </row>
    <row r="16" spans="1:12" ht="19.7" customHeight="1" x14ac:dyDescent="0.2">
      <c r="A16" s="53" t="s">
        <v>99</v>
      </c>
      <c r="B16" s="69" t="s">
        <v>157</v>
      </c>
      <c r="C16" s="70">
        <v>40</v>
      </c>
      <c r="D16" s="54" t="s">
        <v>19</v>
      </c>
      <c r="E16" s="55"/>
      <c r="F16" s="56">
        <v>0.21</v>
      </c>
      <c r="G16" s="57"/>
      <c r="H16" s="57"/>
      <c r="I16" s="57"/>
      <c r="J16" s="58"/>
      <c r="K16" s="58"/>
      <c r="L16" s="59"/>
    </row>
    <row r="17" spans="1:12" ht="19.7" customHeight="1" x14ac:dyDescent="0.2">
      <c r="A17" s="53" t="s">
        <v>100</v>
      </c>
      <c r="B17" s="69" t="s">
        <v>158</v>
      </c>
      <c r="C17" s="70">
        <v>50</v>
      </c>
      <c r="D17" s="54" t="s">
        <v>19</v>
      </c>
      <c r="E17" s="55"/>
      <c r="F17" s="56">
        <v>0.21</v>
      </c>
      <c r="G17" s="57"/>
      <c r="H17" s="57"/>
      <c r="I17" s="57"/>
      <c r="J17" s="58"/>
      <c r="K17" s="58"/>
      <c r="L17" s="59"/>
    </row>
    <row r="18" spans="1:12" ht="19.7" customHeight="1" x14ac:dyDescent="0.2">
      <c r="A18" s="60"/>
      <c r="B18" s="61" t="s">
        <v>48</v>
      </c>
      <c r="C18" s="62"/>
      <c r="D18" s="63"/>
      <c r="E18" s="64"/>
      <c r="F18" s="65"/>
      <c r="G18" s="66"/>
      <c r="H18" s="66"/>
      <c r="I18" s="66"/>
      <c r="J18" s="67"/>
      <c r="K18" s="68"/>
      <c r="L18" s="59"/>
    </row>
    <row r="19" spans="1:12" ht="19.7" customHeight="1" x14ac:dyDescent="0.2">
      <c r="A19" s="53" t="s">
        <v>101</v>
      </c>
      <c r="B19" s="69" t="s">
        <v>23</v>
      </c>
      <c r="C19" s="70">
        <v>1</v>
      </c>
      <c r="D19" s="54" t="s">
        <v>20</v>
      </c>
      <c r="E19" s="55"/>
      <c r="F19" s="56">
        <v>0.21</v>
      </c>
      <c r="G19" s="57"/>
      <c r="H19" s="57"/>
      <c r="I19" s="57"/>
      <c r="J19" s="58"/>
      <c r="K19" s="58"/>
      <c r="L19" s="59"/>
    </row>
    <row r="20" spans="1:12" ht="19.7" customHeight="1" x14ac:dyDescent="0.2">
      <c r="A20" s="53" t="s">
        <v>102</v>
      </c>
      <c r="B20" s="69" t="s">
        <v>46</v>
      </c>
      <c r="C20" s="70">
        <v>4</v>
      </c>
      <c r="D20" s="54" t="s">
        <v>20</v>
      </c>
      <c r="E20" s="55"/>
      <c r="F20" s="56">
        <v>0.21</v>
      </c>
      <c r="G20" s="57"/>
      <c r="H20" s="57"/>
      <c r="I20" s="57"/>
      <c r="J20" s="58"/>
      <c r="K20" s="58"/>
      <c r="L20" s="59"/>
    </row>
    <row r="21" spans="1:12" ht="19.7" customHeight="1" x14ac:dyDescent="0.2">
      <c r="A21" s="53" t="s">
        <v>103</v>
      </c>
      <c r="B21" s="69" t="s">
        <v>38</v>
      </c>
      <c r="C21" s="70">
        <v>1</v>
      </c>
      <c r="D21" s="54" t="s">
        <v>149</v>
      </c>
      <c r="E21" s="55"/>
      <c r="F21" s="56">
        <v>0.21</v>
      </c>
      <c r="G21" s="57"/>
      <c r="H21" s="57"/>
      <c r="I21" s="57"/>
      <c r="J21" s="58"/>
      <c r="K21" s="58"/>
      <c r="L21" s="59"/>
    </row>
    <row r="22" spans="1:12" ht="19.7" customHeight="1" x14ac:dyDescent="0.2">
      <c r="A22" s="53" t="s">
        <v>104</v>
      </c>
      <c r="B22" s="69" t="s">
        <v>39</v>
      </c>
      <c r="C22" s="70">
        <v>1</v>
      </c>
      <c r="D22" s="54" t="s">
        <v>149</v>
      </c>
      <c r="E22" s="55"/>
      <c r="F22" s="56">
        <v>0.21</v>
      </c>
      <c r="G22" s="57"/>
      <c r="H22" s="57"/>
      <c r="I22" s="57"/>
      <c r="J22" s="58"/>
      <c r="K22" s="58"/>
      <c r="L22" s="59"/>
    </row>
    <row r="23" spans="1:12" ht="19.7" customHeight="1" x14ac:dyDescent="0.2">
      <c r="A23" s="53" t="s">
        <v>105</v>
      </c>
      <c r="B23" s="69" t="s">
        <v>40</v>
      </c>
      <c r="C23" s="70">
        <v>1</v>
      </c>
      <c r="D23" s="54" t="s">
        <v>20</v>
      </c>
      <c r="E23" s="55"/>
      <c r="F23" s="56">
        <v>0.21</v>
      </c>
      <c r="G23" s="57"/>
      <c r="H23" s="57"/>
      <c r="I23" s="57"/>
      <c r="J23" s="58"/>
      <c r="K23" s="58"/>
      <c r="L23" s="59"/>
    </row>
    <row r="24" spans="1:12" ht="19.7" customHeight="1" x14ac:dyDescent="0.2">
      <c r="A24" s="60"/>
      <c r="B24" s="61" t="s">
        <v>90</v>
      </c>
      <c r="C24" s="62"/>
      <c r="D24" s="63"/>
      <c r="E24" s="64"/>
      <c r="F24" s="65"/>
      <c r="G24" s="66"/>
      <c r="H24" s="66"/>
      <c r="I24" s="66"/>
      <c r="J24" s="67"/>
      <c r="K24" s="68"/>
      <c r="L24" s="59"/>
    </row>
    <row r="25" spans="1:12" ht="19.7" customHeight="1" x14ac:dyDescent="0.2">
      <c r="A25" s="53" t="s">
        <v>106</v>
      </c>
      <c r="B25" s="24" t="s">
        <v>74</v>
      </c>
      <c r="C25" s="73">
        <v>2</v>
      </c>
      <c r="D25" s="25" t="s">
        <v>20</v>
      </c>
      <c r="E25" s="71"/>
      <c r="F25" s="56">
        <v>0.21</v>
      </c>
      <c r="G25" s="57"/>
      <c r="H25" s="57"/>
      <c r="I25" s="57"/>
      <c r="J25" s="58"/>
      <c r="K25" s="58"/>
      <c r="L25" s="59"/>
    </row>
    <row r="26" spans="1:12" ht="19.7" customHeight="1" x14ac:dyDescent="0.2">
      <c r="A26" s="53" t="s">
        <v>107</v>
      </c>
      <c r="B26" s="24" t="s">
        <v>75</v>
      </c>
      <c r="C26" s="73">
        <v>2</v>
      </c>
      <c r="D26" s="25" t="s">
        <v>20</v>
      </c>
      <c r="E26" s="71"/>
      <c r="F26" s="56">
        <v>0.21</v>
      </c>
      <c r="G26" s="57"/>
      <c r="H26" s="57"/>
      <c r="I26" s="57"/>
      <c r="J26" s="58"/>
      <c r="K26" s="58"/>
      <c r="L26" s="59"/>
    </row>
    <row r="27" spans="1:12" ht="19.7" customHeight="1" x14ac:dyDescent="0.2">
      <c r="A27" s="53" t="s">
        <v>108</v>
      </c>
      <c r="B27" s="24" t="s">
        <v>76</v>
      </c>
      <c r="C27" s="73">
        <v>1</v>
      </c>
      <c r="D27" s="25" t="s">
        <v>20</v>
      </c>
      <c r="E27" s="71"/>
      <c r="F27" s="56">
        <v>0.21</v>
      </c>
      <c r="G27" s="57"/>
      <c r="H27" s="57"/>
      <c r="I27" s="57"/>
      <c r="J27" s="58"/>
      <c r="K27" s="58"/>
      <c r="L27" s="59"/>
    </row>
    <row r="28" spans="1:12" ht="19.7" customHeight="1" x14ac:dyDescent="0.2">
      <c r="A28" s="53" t="s">
        <v>109</v>
      </c>
      <c r="B28" s="24" t="s">
        <v>77</v>
      </c>
      <c r="C28" s="73">
        <v>6</v>
      </c>
      <c r="D28" s="25" t="s">
        <v>20</v>
      </c>
      <c r="E28" s="71"/>
      <c r="F28" s="56">
        <v>0.21</v>
      </c>
      <c r="G28" s="57"/>
      <c r="H28" s="57"/>
      <c r="I28" s="57"/>
      <c r="J28" s="58"/>
      <c r="K28" s="58"/>
      <c r="L28" s="59"/>
    </row>
    <row r="29" spans="1:12" ht="19.7" customHeight="1" x14ac:dyDescent="0.2">
      <c r="A29" s="53" t="s">
        <v>110</v>
      </c>
      <c r="B29" s="24" t="s">
        <v>78</v>
      </c>
      <c r="C29" s="73">
        <v>10</v>
      </c>
      <c r="D29" s="25" t="s">
        <v>20</v>
      </c>
      <c r="E29" s="71"/>
      <c r="F29" s="56">
        <v>0.21</v>
      </c>
      <c r="G29" s="57"/>
      <c r="H29" s="57"/>
      <c r="I29" s="57"/>
      <c r="J29" s="58"/>
      <c r="K29" s="58"/>
      <c r="L29" s="59"/>
    </row>
    <row r="30" spans="1:12" ht="19.7" customHeight="1" x14ac:dyDescent="0.2">
      <c r="A30" s="53" t="s">
        <v>111</v>
      </c>
      <c r="B30" s="24" t="s">
        <v>79</v>
      </c>
      <c r="C30" s="73">
        <v>1</v>
      </c>
      <c r="D30" s="25" t="s">
        <v>20</v>
      </c>
      <c r="E30" s="71"/>
      <c r="F30" s="56">
        <v>0.21</v>
      </c>
      <c r="G30" s="57"/>
      <c r="H30" s="57"/>
      <c r="I30" s="57"/>
      <c r="J30" s="58"/>
      <c r="K30" s="58"/>
      <c r="L30" s="59"/>
    </row>
    <row r="31" spans="1:12" ht="19.7" customHeight="1" x14ac:dyDescent="0.2">
      <c r="A31" s="53" t="s">
        <v>112</v>
      </c>
      <c r="B31" s="24" t="s">
        <v>159</v>
      </c>
      <c r="C31" s="73">
        <v>9</v>
      </c>
      <c r="D31" s="25" t="s">
        <v>20</v>
      </c>
      <c r="E31" s="71"/>
      <c r="F31" s="56">
        <v>0.21</v>
      </c>
      <c r="G31" s="57"/>
      <c r="H31" s="57"/>
      <c r="I31" s="57"/>
      <c r="J31" s="58"/>
      <c r="K31" s="58"/>
      <c r="L31" s="59"/>
    </row>
    <row r="32" spans="1:12" ht="19.7" customHeight="1" x14ac:dyDescent="0.2">
      <c r="A32" s="53" t="s">
        <v>113</v>
      </c>
      <c r="B32" s="138" t="s">
        <v>175</v>
      </c>
      <c r="C32" s="72">
        <v>3</v>
      </c>
      <c r="D32" s="54" t="s">
        <v>20</v>
      </c>
      <c r="E32" s="57"/>
      <c r="F32" s="56">
        <v>0.21</v>
      </c>
      <c r="G32" s="57"/>
      <c r="H32" s="57"/>
      <c r="I32" s="57"/>
      <c r="J32" s="58"/>
      <c r="K32" s="58"/>
      <c r="L32" s="59"/>
    </row>
    <row r="33" spans="1:12" ht="19.7" customHeight="1" x14ac:dyDescent="0.2">
      <c r="A33" s="53" t="s">
        <v>114</v>
      </c>
      <c r="B33" s="24" t="s">
        <v>160</v>
      </c>
      <c r="C33" s="73">
        <v>3</v>
      </c>
      <c r="D33" s="25" t="s">
        <v>20</v>
      </c>
      <c r="E33" s="71"/>
      <c r="F33" s="56">
        <v>0.21</v>
      </c>
      <c r="G33" s="57"/>
      <c r="H33" s="57"/>
      <c r="I33" s="57"/>
      <c r="J33" s="58"/>
      <c r="K33" s="58"/>
      <c r="L33" s="59"/>
    </row>
    <row r="34" spans="1:12" ht="19.7" customHeight="1" x14ac:dyDescent="0.2">
      <c r="A34" s="53" t="s">
        <v>115</v>
      </c>
      <c r="B34" s="24" t="s">
        <v>161</v>
      </c>
      <c r="C34" s="73">
        <v>1</v>
      </c>
      <c r="D34" s="25" t="s">
        <v>20</v>
      </c>
      <c r="E34" s="71"/>
      <c r="F34" s="56">
        <v>0.21</v>
      </c>
      <c r="G34" s="57"/>
      <c r="H34" s="57"/>
      <c r="I34" s="57"/>
      <c r="J34" s="58"/>
      <c r="K34" s="58"/>
      <c r="L34" s="59"/>
    </row>
    <row r="35" spans="1:12" ht="19.7" customHeight="1" x14ac:dyDescent="0.2">
      <c r="A35" s="53" t="s">
        <v>116</v>
      </c>
      <c r="B35" s="24" t="s">
        <v>162</v>
      </c>
      <c r="C35" s="73">
        <v>1</v>
      </c>
      <c r="D35" s="25" t="s">
        <v>20</v>
      </c>
      <c r="E35" s="71"/>
      <c r="F35" s="56">
        <v>0.21</v>
      </c>
      <c r="G35" s="57"/>
      <c r="H35" s="57"/>
      <c r="I35" s="57"/>
      <c r="J35" s="58"/>
      <c r="K35" s="58"/>
      <c r="L35" s="59"/>
    </row>
    <row r="36" spans="1:12" ht="19.7" customHeight="1" x14ac:dyDescent="0.2">
      <c r="A36" s="53" t="s">
        <v>117</v>
      </c>
      <c r="B36" s="24" t="s">
        <v>84</v>
      </c>
      <c r="C36" s="73">
        <v>6</v>
      </c>
      <c r="D36" s="25" t="s">
        <v>20</v>
      </c>
      <c r="E36" s="71"/>
      <c r="F36" s="56">
        <v>0.21</v>
      </c>
      <c r="G36" s="57"/>
      <c r="H36" s="57"/>
      <c r="I36" s="57"/>
      <c r="J36" s="58"/>
      <c r="K36" s="58"/>
      <c r="L36" s="59"/>
    </row>
    <row r="37" spans="1:12" ht="19.7" customHeight="1" x14ac:dyDescent="0.2">
      <c r="A37" s="53" t="s">
        <v>118</v>
      </c>
      <c r="B37" s="24" t="s">
        <v>85</v>
      </c>
      <c r="C37" s="73">
        <v>1</v>
      </c>
      <c r="D37" s="25" t="s">
        <v>20</v>
      </c>
      <c r="E37" s="71"/>
      <c r="F37" s="56">
        <v>0.21</v>
      </c>
      <c r="G37" s="57"/>
      <c r="H37" s="57"/>
      <c r="I37" s="57"/>
      <c r="J37" s="58"/>
      <c r="K37" s="58"/>
      <c r="L37" s="59"/>
    </row>
    <row r="38" spans="1:12" ht="19.7" customHeight="1" x14ac:dyDescent="0.2">
      <c r="A38" s="53" t="s">
        <v>119</v>
      </c>
      <c r="B38" s="24" t="s">
        <v>86</v>
      </c>
      <c r="C38" s="73">
        <v>2</v>
      </c>
      <c r="D38" s="25" t="s">
        <v>20</v>
      </c>
      <c r="E38" s="71"/>
      <c r="F38" s="56">
        <v>0.21</v>
      </c>
      <c r="G38" s="57"/>
      <c r="H38" s="57"/>
      <c r="I38" s="57"/>
      <c r="J38" s="58"/>
      <c r="K38" s="58"/>
      <c r="L38" s="59"/>
    </row>
    <row r="39" spans="1:12" ht="19.7" customHeight="1" x14ac:dyDescent="0.2">
      <c r="A39" s="53" t="s">
        <v>120</v>
      </c>
      <c r="B39" s="24" t="s">
        <v>80</v>
      </c>
      <c r="C39" s="73">
        <v>14</v>
      </c>
      <c r="D39" s="25" t="s">
        <v>20</v>
      </c>
      <c r="E39" s="55"/>
      <c r="F39" s="56">
        <v>0.21</v>
      </c>
      <c r="G39" s="57"/>
      <c r="H39" s="57"/>
      <c r="I39" s="57"/>
      <c r="J39" s="58"/>
      <c r="K39" s="58"/>
      <c r="L39" s="59"/>
    </row>
    <row r="40" spans="1:12" ht="19.7" customHeight="1" x14ac:dyDescent="0.2">
      <c r="A40" s="53" t="s">
        <v>121</v>
      </c>
      <c r="B40" s="24" t="s">
        <v>81</v>
      </c>
      <c r="C40" s="73">
        <v>1</v>
      </c>
      <c r="D40" s="25" t="s">
        <v>20</v>
      </c>
      <c r="E40" s="55"/>
      <c r="F40" s="56">
        <v>0.21</v>
      </c>
      <c r="G40" s="57"/>
      <c r="H40" s="57"/>
      <c r="I40" s="57"/>
      <c r="J40" s="58"/>
      <c r="K40" s="58"/>
      <c r="L40" s="59"/>
    </row>
    <row r="41" spans="1:12" ht="19.7" customHeight="1" x14ac:dyDescent="0.2">
      <c r="A41" s="53" t="s">
        <v>122</v>
      </c>
      <c r="B41" s="24" t="s">
        <v>82</v>
      </c>
      <c r="C41" s="73">
        <v>2</v>
      </c>
      <c r="D41" s="25" t="s">
        <v>20</v>
      </c>
      <c r="E41" s="55"/>
      <c r="F41" s="56">
        <v>0.21</v>
      </c>
      <c r="G41" s="57"/>
      <c r="H41" s="57"/>
      <c r="I41" s="57"/>
      <c r="J41" s="58"/>
      <c r="K41" s="58"/>
      <c r="L41" s="59"/>
    </row>
    <row r="42" spans="1:12" ht="19.7" customHeight="1" x14ac:dyDescent="0.2">
      <c r="A42" s="53" t="s">
        <v>123</v>
      </c>
      <c r="B42" s="24" t="s">
        <v>164</v>
      </c>
      <c r="C42" s="73">
        <v>8</v>
      </c>
      <c r="D42" s="25" t="s">
        <v>20</v>
      </c>
      <c r="E42" s="71"/>
      <c r="F42" s="56">
        <v>0.21</v>
      </c>
      <c r="G42" s="57"/>
      <c r="H42" s="57"/>
      <c r="I42" s="57"/>
      <c r="J42" s="58"/>
      <c r="K42" s="58"/>
      <c r="L42" s="59"/>
    </row>
    <row r="43" spans="1:12" ht="19.7" customHeight="1" x14ac:dyDescent="0.2">
      <c r="A43" s="53" t="s">
        <v>124</v>
      </c>
      <c r="B43" s="24" t="s">
        <v>165</v>
      </c>
      <c r="C43" s="73">
        <v>3</v>
      </c>
      <c r="D43" s="25" t="s">
        <v>20</v>
      </c>
      <c r="E43" s="71"/>
      <c r="F43" s="56">
        <v>0.21</v>
      </c>
      <c r="G43" s="57"/>
      <c r="H43" s="57"/>
      <c r="I43" s="57"/>
      <c r="J43" s="58"/>
      <c r="K43" s="58"/>
      <c r="L43" s="59"/>
    </row>
    <row r="44" spans="1:12" ht="19.7" customHeight="1" x14ac:dyDescent="0.2">
      <c r="A44" s="53" t="s">
        <v>125</v>
      </c>
      <c r="B44" s="24" t="s">
        <v>166</v>
      </c>
      <c r="C44" s="73">
        <v>6</v>
      </c>
      <c r="D44" s="25" t="s">
        <v>20</v>
      </c>
      <c r="E44" s="71"/>
      <c r="F44" s="56">
        <v>0.21</v>
      </c>
      <c r="G44" s="57"/>
      <c r="H44" s="57"/>
      <c r="I44" s="57"/>
      <c r="J44" s="58"/>
      <c r="K44" s="58"/>
      <c r="L44" s="59"/>
    </row>
    <row r="45" spans="1:12" ht="19.7" customHeight="1" x14ac:dyDescent="0.2">
      <c r="A45" s="53" t="s">
        <v>126</v>
      </c>
      <c r="B45" s="24" t="s">
        <v>163</v>
      </c>
      <c r="C45" s="73">
        <v>3</v>
      </c>
      <c r="D45" s="25" t="s">
        <v>20</v>
      </c>
      <c r="E45" s="71"/>
      <c r="F45" s="56">
        <v>0.21</v>
      </c>
      <c r="G45" s="57"/>
      <c r="H45" s="57"/>
      <c r="I45" s="57"/>
      <c r="J45" s="58"/>
      <c r="K45" s="58"/>
      <c r="L45" s="59"/>
    </row>
    <row r="46" spans="1:12" ht="19.7" customHeight="1" x14ac:dyDescent="0.2">
      <c r="A46" s="60"/>
      <c r="B46" s="61" t="s">
        <v>91</v>
      </c>
      <c r="C46" s="62"/>
      <c r="D46" s="63"/>
      <c r="E46" s="64"/>
      <c r="F46" s="65"/>
      <c r="G46" s="66"/>
      <c r="H46" s="66"/>
      <c r="I46" s="66"/>
      <c r="J46" s="67"/>
      <c r="K46" s="68"/>
      <c r="L46" s="59"/>
    </row>
    <row r="47" spans="1:12" ht="19.7" customHeight="1" x14ac:dyDescent="0.2">
      <c r="A47" s="53" t="s">
        <v>127</v>
      </c>
      <c r="B47" s="69" t="s">
        <v>42</v>
      </c>
      <c r="C47" s="70">
        <v>2</v>
      </c>
      <c r="D47" s="74" t="s">
        <v>20</v>
      </c>
      <c r="E47" s="55"/>
      <c r="F47" s="56">
        <v>0.21</v>
      </c>
      <c r="G47" s="57"/>
      <c r="H47" s="57"/>
      <c r="I47" s="57"/>
      <c r="J47" s="58"/>
      <c r="K47" s="58"/>
      <c r="L47" s="59"/>
    </row>
    <row r="48" spans="1:12" ht="19.7" customHeight="1" x14ac:dyDescent="0.2">
      <c r="A48" s="53" t="s">
        <v>128</v>
      </c>
      <c r="B48" s="69" t="s">
        <v>167</v>
      </c>
      <c r="C48" s="70">
        <v>1</v>
      </c>
      <c r="D48" s="74" t="s">
        <v>20</v>
      </c>
      <c r="E48" s="55"/>
      <c r="F48" s="56">
        <v>0.21</v>
      </c>
      <c r="G48" s="57"/>
      <c r="H48" s="57"/>
      <c r="I48" s="57"/>
      <c r="J48" s="58"/>
      <c r="K48" s="58"/>
      <c r="L48" s="59"/>
    </row>
    <row r="49" spans="1:12" ht="19.7" customHeight="1" x14ac:dyDescent="0.2">
      <c r="A49" s="53" t="s">
        <v>129</v>
      </c>
      <c r="B49" s="69" t="s">
        <v>178</v>
      </c>
      <c r="C49" s="70">
        <v>8</v>
      </c>
      <c r="D49" s="74" t="s">
        <v>20</v>
      </c>
      <c r="E49" s="55"/>
      <c r="F49" s="56">
        <v>0.21</v>
      </c>
      <c r="G49" s="57"/>
      <c r="H49" s="57"/>
      <c r="I49" s="57"/>
      <c r="J49" s="58"/>
      <c r="K49" s="58"/>
      <c r="L49" s="59"/>
    </row>
    <row r="50" spans="1:12" ht="19.7" customHeight="1" x14ac:dyDescent="0.2">
      <c r="A50" s="53" t="s">
        <v>130</v>
      </c>
      <c r="B50" s="69" t="s">
        <v>168</v>
      </c>
      <c r="C50" s="70">
        <v>1</v>
      </c>
      <c r="D50" s="74" t="s">
        <v>20</v>
      </c>
      <c r="E50" s="55"/>
      <c r="F50" s="56">
        <v>0.21</v>
      </c>
      <c r="G50" s="57"/>
      <c r="H50" s="57"/>
      <c r="I50" s="57"/>
      <c r="J50" s="58"/>
      <c r="K50" s="58"/>
      <c r="L50" s="59"/>
    </row>
    <row r="51" spans="1:12" ht="19.7" customHeight="1" x14ac:dyDescent="0.2">
      <c r="A51" s="53" t="s">
        <v>131</v>
      </c>
      <c r="B51" s="69" t="s">
        <v>88</v>
      </c>
      <c r="C51" s="70">
        <v>1</v>
      </c>
      <c r="D51" s="74" t="s">
        <v>20</v>
      </c>
      <c r="E51" s="55"/>
      <c r="F51" s="56">
        <v>0.21</v>
      </c>
      <c r="G51" s="57"/>
      <c r="H51" s="57"/>
      <c r="I51" s="57"/>
      <c r="J51" s="58"/>
      <c r="K51" s="58"/>
      <c r="L51" s="59"/>
    </row>
    <row r="52" spans="1:12" ht="19.7" customHeight="1" x14ac:dyDescent="0.2">
      <c r="A52" s="53" t="s">
        <v>132</v>
      </c>
      <c r="B52" s="69" t="s">
        <v>43</v>
      </c>
      <c r="C52" s="70">
        <v>1</v>
      </c>
      <c r="D52" s="74" t="s">
        <v>20</v>
      </c>
      <c r="E52" s="55"/>
      <c r="F52" s="56">
        <v>0.21</v>
      </c>
      <c r="G52" s="57"/>
      <c r="H52" s="57"/>
      <c r="I52" s="57"/>
      <c r="J52" s="58"/>
      <c r="K52" s="58"/>
      <c r="L52" s="59"/>
    </row>
    <row r="53" spans="1:12" ht="19.7" customHeight="1" x14ac:dyDescent="0.2">
      <c r="A53" s="53" t="s">
        <v>133</v>
      </c>
      <c r="B53" s="69" t="s">
        <v>44</v>
      </c>
      <c r="C53" s="70">
        <v>7</v>
      </c>
      <c r="D53" s="74" t="s">
        <v>20</v>
      </c>
      <c r="E53" s="55"/>
      <c r="F53" s="56">
        <v>0.21</v>
      </c>
      <c r="G53" s="57"/>
      <c r="H53" s="57"/>
      <c r="I53" s="57"/>
      <c r="J53" s="58"/>
      <c r="K53" s="58"/>
      <c r="L53" s="59"/>
    </row>
    <row r="54" spans="1:12" ht="19.7" customHeight="1" x14ac:dyDescent="0.2">
      <c r="A54" s="53" t="s">
        <v>134</v>
      </c>
      <c r="B54" s="69" t="s">
        <v>45</v>
      </c>
      <c r="C54" s="70">
        <v>10</v>
      </c>
      <c r="D54" s="74" t="s">
        <v>20</v>
      </c>
      <c r="E54" s="55"/>
      <c r="F54" s="56">
        <v>0.21</v>
      </c>
      <c r="G54" s="57"/>
      <c r="H54" s="57"/>
      <c r="I54" s="57"/>
      <c r="J54" s="58"/>
      <c r="K54" s="58"/>
      <c r="L54" s="59"/>
    </row>
    <row r="55" spans="1:12" ht="19.7" customHeight="1" x14ac:dyDescent="0.2">
      <c r="A55" s="53" t="s">
        <v>135</v>
      </c>
      <c r="B55" s="69" t="s">
        <v>89</v>
      </c>
      <c r="C55" s="70">
        <v>2</v>
      </c>
      <c r="D55" s="74" t="s">
        <v>20</v>
      </c>
      <c r="E55" s="55"/>
      <c r="F55" s="56">
        <v>0.21</v>
      </c>
      <c r="G55" s="57"/>
      <c r="H55" s="57"/>
      <c r="I55" s="57"/>
      <c r="J55" s="58"/>
      <c r="K55" s="58"/>
      <c r="L55" s="59"/>
    </row>
    <row r="56" spans="1:12" ht="19.7" customHeight="1" x14ac:dyDescent="0.2">
      <c r="A56" s="53" t="s">
        <v>136</v>
      </c>
      <c r="B56" s="75" t="s">
        <v>83</v>
      </c>
      <c r="C56" s="73">
        <v>2</v>
      </c>
      <c r="D56" s="25" t="s">
        <v>20</v>
      </c>
      <c r="E56" s="71"/>
      <c r="F56" s="56">
        <v>0.21</v>
      </c>
      <c r="G56" s="57"/>
      <c r="H56" s="57"/>
      <c r="I56" s="57"/>
      <c r="J56" s="58"/>
      <c r="K56" s="58"/>
      <c r="L56" s="59"/>
    </row>
    <row r="57" spans="1:12" ht="23.85" customHeight="1" x14ac:dyDescent="0.2">
      <c r="A57" s="76"/>
      <c r="B57" s="77"/>
      <c r="C57" s="78"/>
      <c r="D57" s="76"/>
      <c r="E57" s="79"/>
      <c r="F57" s="80"/>
      <c r="G57" s="81">
        <f>SUM(G10:G56)</f>
        <v>0</v>
      </c>
      <c r="H57" s="81">
        <f>SUM(H10:H56)</f>
        <v>0</v>
      </c>
      <c r="I57" s="81">
        <f>SUM(I10:I56)</f>
        <v>0</v>
      </c>
      <c r="J57" s="82"/>
      <c r="K57" s="83"/>
      <c r="L57" s="59"/>
    </row>
    <row r="58" spans="1:12" ht="23.65" customHeight="1" x14ac:dyDescent="0.2">
      <c r="A58" s="84" t="s">
        <v>15</v>
      </c>
      <c r="B58" s="85"/>
      <c r="C58" s="86"/>
      <c r="D58" s="87"/>
      <c r="E58" s="88"/>
      <c r="F58" s="89"/>
      <c r="G58" s="90"/>
      <c r="H58" s="90"/>
      <c r="I58" s="90"/>
      <c r="J58" s="91"/>
      <c r="K58" s="87"/>
      <c r="L58" s="59"/>
    </row>
    <row r="59" spans="1:12" ht="19.7" customHeight="1" x14ac:dyDescent="0.2">
      <c r="A59" s="92" t="s">
        <v>0</v>
      </c>
      <c r="B59" s="93" t="s">
        <v>1</v>
      </c>
      <c r="C59" s="94" t="s">
        <v>4</v>
      </c>
      <c r="D59" s="93" t="s">
        <v>2</v>
      </c>
      <c r="E59" s="95"/>
      <c r="F59" s="93" t="s">
        <v>5</v>
      </c>
      <c r="G59" s="96" t="s">
        <v>6</v>
      </c>
      <c r="H59" s="96" t="s">
        <v>7</v>
      </c>
      <c r="I59" s="96" t="s">
        <v>8</v>
      </c>
      <c r="J59" s="93" t="s">
        <v>9</v>
      </c>
      <c r="K59" s="93" t="s">
        <v>10</v>
      </c>
      <c r="L59" s="59"/>
    </row>
    <row r="60" spans="1:12" ht="19.7" customHeight="1" x14ac:dyDescent="0.2">
      <c r="A60" s="97">
        <v>1</v>
      </c>
      <c r="B60" s="98" t="s">
        <v>30</v>
      </c>
      <c r="C60" s="99"/>
      <c r="D60" s="100"/>
      <c r="E60" s="101"/>
      <c r="F60" s="102"/>
      <c r="G60" s="103"/>
      <c r="H60" s="104"/>
      <c r="I60" s="104"/>
      <c r="J60" s="104"/>
      <c r="K60" s="105"/>
      <c r="L60" s="59"/>
    </row>
    <row r="61" spans="1:12" ht="23.85" customHeight="1" x14ac:dyDescent="0.2">
      <c r="A61" s="106"/>
      <c r="B61" s="107"/>
      <c r="C61" s="108"/>
      <c r="D61" s="106"/>
      <c r="E61" s="109"/>
      <c r="F61" s="106"/>
      <c r="G61" s="110"/>
      <c r="H61" s="111">
        <f>SUM(H60)</f>
        <v>0</v>
      </c>
      <c r="I61" s="111">
        <f>SUM(I60)</f>
        <v>0</v>
      </c>
      <c r="J61" s="111">
        <f>SUM(J60)</f>
        <v>0</v>
      </c>
      <c r="K61" s="112"/>
      <c r="L61" s="59"/>
    </row>
    <row r="62" spans="1:12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</row>
    <row r="63" spans="1:12" ht="19.7" customHeight="1" x14ac:dyDescent="0.2">
      <c r="A63" s="59"/>
      <c r="B63" s="59"/>
      <c r="C63" s="59"/>
      <c r="D63" s="59"/>
      <c r="E63" s="59"/>
      <c r="F63" s="59"/>
      <c r="G63" s="113" t="s">
        <v>7</v>
      </c>
      <c r="H63" s="113" t="s">
        <v>8</v>
      </c>
      <c r="I63" s="113" t="s">
        <v>9</v>
      </c>
      <c r="J63" s="59"/>
      <c r="K63" s="59"/>
      <c r="L63" s="59"/>
    </row>
    <row r="64" spans="1:12" ht="19.7" customHeight="1" x14ac:dyDescent="0.2">
      <c r="A64" s="59"/>
      <c r="B64" s="59"/>
      <c r="C64" s="59"/>
      <c r="D64" s="59"/>
      <c r="E64" s="59"/>
      <c r="F64" s="114" t="s">
        <v>71</v>
      </c>
      <c r="G64" s="51">
        <f>G57+H61</f>
        <v>0</v>
      </c>
      <c r="H64" s="51">
        <f>H57+I61</f>
        <v>0</v>
      </c>
      <c r="I64" s="51">
        <f>I57+J61</f>
        <v>0</v>
      </c>
      <c r="J64" s="59"/>
      <c r="K64" s="59"/>
      <c r="L64" s="59"/>
    </row>
    <row r="65" spans="1:12" ht="23.25" customHeight="1" x14ac:dyDescent="0.2">
      <c r="A65" s="115" t="s">
        <v>32</v>
      </c>
      <c r="B65" s="116"/>
      <c r="C65" s="117"/>
      <c r="D65" s="118"/>
      <c r="E65" s="119"/>
      <c r="F65" s="120"/>
      <c r="G65" s="121"/>
      <c r="H65" s="121"/>
      <c r="I65" s="121"/>
      <c r="J65" s="122"/>
      <c r="K65" s="122"/>
      <c r="L65" s="59"/>
    </row>
    <row r="66" spans="1:12" ht="19.5" customHeight="1" x14ac:dyDescent="0.2">
      <c r="A66" s="113" t="s">
        <v>0</v>
      </c>
      <c r="B66" s="113" t="s">
        <v>1</v>
      </c>
      <c r="C66" s="123" t="s">
        <v>5</v>
      </c>
      <c r="D66" s="113" t="s">
        <v>2</v>
      </c>
      <c r="E66" s="124" t="s">
        <v>3</v>
      </c>
      <c r="F66" s="113" t="s">
        <v>6</v>
      </c>
      <c r="G66" s="113" t="s">
        <v>7</v>
      </c>
      <c r="H66" s="113" t="s">
        <v>8</v>
      </c>
      <c r="I66" s="113" t="s">
        <v>9</v>
      </c>
      <c r="J66" s="125" t="s">
        <v>4</v>
      </c>
      <c r="K66" s="126" t="s">
        <v>49</v>
      </c>
      <c r="L66" s="59"/>
    </row>
    <row r="67" spans="1:12" s="52" customFormat="1" ht="19.5" customHeight="1" x14ac:dyDescent="0.2">
      <c r="A67" s="23" t="s">
        <v>50</v>
      </c>
      <c r="B67" s="24" t="s">
        <v>151</v>
      </c>
      <c r="C67" s="73">
        <v>14</v>
      </c>
      <c r="D67" s="54" t="s">
        <v>25</v>
      </c>
      <c r="E67" s="55"/>
      <c r="F67" s="56">
        <v>0.21</v>
      </c>
      <c r="G67" s="57"/>
      <c r="H67" s="57"/>
      <c r="I67" s="57"/>
      <c r="J67" s="58"/>
      <c r="K67" s="58"/>
      <c r="L67" s="127"/>
    </row>
    <row r="68" spans="1:12" s="52" customFormat="1" ht="19.5" customHeight="1" x14ac:dyDescent="0.2">
      <c r="A68" s="23" t="s">
        <v>50</v>
      </c>
      <c r="B68" s="24" t="s">
        <v>152</v>
      </c>
      <c r="C68" s="73">
        <v>1</v>
      </c>
      <c r="D68" s="54" t="s">
        <v>25</v>
      </c>
      <c r="E68" s="55"/>
      <c r="F68" s="56">
        <v>0.21</v>
      </c>
      <c r="G68" s="57"/>
      <c r="H68" s="57"/>
      <c r="I68" s="57"/>
      <c r="J68" s="58"/>
      <c r="K68" s="58"/>
      <c r="L68" s="127"/>
    </row>
    <row r="69" spans="1:12" s="52" customFormat="1" ht="19.5" customHeight="1" x14ac:dyDescent="0.2">
      <c r="A69" s="23" t="s">
        <v>50</v>
      </c>
      <c r="B69" s="24" t="s">
        <v>153</v>
      </c>
      <c r="C69" s="73">
        <v>2</v>
      </c>
      <c r="D69" s="54" t="s">
        <v>25</v>
      </c>
      <c r="E69" s="55"/>
      <c r="F69" s="56">
        <v>0.21</v>
      </c>
      <c r="G69" s="57"/>
      <c r="H69" s="57"/>
      <c r="I69" s="57"/>
      <c r="J69" s="58"/>
      <c r="K69" s="58"/>
      <c r="L69" s="127"/>
    </row>
    <row r="70" spans="1:12" s="52" customFormat="1" ht="19.5" customHeight="1" x14ac:dyDescent="0.2">
      <c r="A70" s="23" t="s">
        <v>50</v>
      </c>
      <c r="B70" s="69" t="s">
        <v>150</v>
      </c>
      <c r="C70" s="70">
        <v>2</v>
      </c>
      <c r="D70" s="54" t="s">
        <v>24</v>
      </c>
      <c r="E70" s="55"/>
      <c r="F70" s="56">
        <v>0.21</v>
      </c>
      <c r="G70" s="57"/>
      <c r="H70" s="57"/>
      <c r="I70" s="57"/>
      <c r="J70" s="58"/>
      <c r="K70" s="58"/>
      <c r="L70" s="127"/>
    </row>
    <row r="71" spans="1:12" s="52" customFormat="1" ht="19.5" customHeight="1" x14ac:dyDescent="0.2">
      <c r="A71" s="23" t="s">
        <v>50</v>
      </c>
      <c r="B71" s="69" t="s">
        <v>64</v>
      </c>
      <c r="C71" s="70">
        <v>120</v>
      </c>
      <c r="D71" s="54" t="s">
        <v>19</v>
      </c>
      <c r="E71" s="55"/>
      <c r="F71" s="56">
        <v>0.21</v>
      </c>
      <c r="G71" s="57"/>
      <c r="H71" s="57"/>
      <c r="I71" s="57"/>
      <c r="J71" s="58"/>
      <c r="K71" s="58"/>
      <c r="L71" s="127"/>
    </row>
    <row r="72" spans="1:12" s="52" customFormat="1" ht="19.5" customHeight="1" x14ac:dyDescent="0.2">
      <c r="A72" s="23" t="s">
        <v>50</v>
      </c>
      <c r="B72" s="69" t="s">
        <v>65</v>
      </c>
      <c r="C72" s="70">
        <v>160</v>
      </c>
      <c r="D72" s="54" t="s">
        <v>19</v>
      </c>
      <c r="E72" s="55"/>
      <c r="F72" s="56">
        <v>0.21</v>
      </c>
      <c r="G72" s="57"/>
      <c r="H72" s="57"/>
      <c r="I72" s="57"/>
      <c r="J72" s="58"/>
      <c r="K72" s="58"/>
      <c r="L72" s="127"/>
    </row>
    <row r="73" spans="1:12" s="52" customFormat="1" ht="19.5" customHeight="1" x14ac:dyDescent="0.2">
      <c r="A73" s="23" t="s">
        <v>50</v>
      </c>
      <c r="B73" s="69" t="s">
        <v>66</v>
      </c>
      <c r="C73" s="70">
        <v>30</v>
      </c>
      <c r="D73" s="54" t="s">
        <v>19</v>
      </c>
      <c r="E73" s="55"/>
      <c r="F73" s="56">
        <v>0.21</v>
      </c>
      <c r="G73" s="57"/>
      <c r="H73" s="57"/>
      <c r="I73" s="57"/>
      <c r="J73" s="58"/>
      <c r="K73" s="58"/>
      <c r="L73" s="127"/>
    </row>
    <row r="74" spans="1:12" s="52" customFormat="1" ht="19.5" customHeight="1" x14ac:dyDescent="0.2">
      <c r="A74" s="23" t="s">
        <v>50</v>
      </c>
      <c r="B74" s="69" t="s">
        <v>67</v>
      </c>
      <c r="C74" s="70">
        <v>50</v>
      </c>
      <c r="D74" s="54" t="s">
        <v>19</v>
      </c>
      <c r="E74" s="55"/>
      <c r="F74" s="56">
        <v>0.21</v>
      </c>
      <c r="G74" s="57"/>
      <c r="H74" s="57"/>
      <c r="I74" s="57"/>
      <c r="J74" s="58"/>
      <c r="K74" s="58"/>
      <c r="L74" s="127"/>
    </row>
    <row r="75" spans="1:12" s="52" customFormat="1" ht="19.5" customHeight="1" x14ac:dyDescent="0.2">
      <c r="A75" s="23" t="s">
        <v>50</v>
      </c>
      <c r="B75" s="69" t="s">
        <v>68</v>
      </c>
      <c r="C75" s="70">
        <v>40</v>
      </c>
      <c r="D75" s="54" t="s">
        <v>19</v>
      </c>
      <c r="E75" s="55"/>
      <c r="F75" s="56">
        <v>0.21</v>
      </c>
      <c r="G75" s="57"/>
      <c r="H75" s="57"/>
      <c r="I75" s="57"/>
      <c r="J75" s="58"/>
      <c r="K75" s="58"/>
      <c r="L75" s="127"/>
    </row>
    <row r="76" spans="1:12" s="52" customFormat="1" ht="19.5" customHeight="1" x14ac:dyDescent="0.2">
      <c r="A76" s="23" t="s">
        <v>50</v>
      </c>
      <c r="B76" s="69" t="s">
        <v>69</v>
      </c>
      <c r="C76" s="70">
        <v>40</v>
      </c>
      <c r="D76" s="54" t="s">
        <v>19</v>
      </c>
      <c r="E76" s="55"/>
      <c r="F76" s="56">
        <v>0.21</v>
      </c>
      <c r="G76" s="57"/>
      <c r="H76" s="57"/>
      <c r="I76" s="57"/>
      <c r="J76" s="58"/>
      <c r="K76" s="58"/>
      <c r="L76" s="127"/>
    </row>
    <row r="77" spans="1:12" s="52" customFormat="1" ht="19.5" customHeight="1" x14ac:dyDescent="0.2">
      <c r="A77" s="23" t="s">
        <v>50</v>
      </c>
      <c r="B77" s="139" t="s">
        <v>154</v>
      </c>
      <c r="C77" s="70">
        <v>20</v>
      </c>
      <c r="D77" s="54" t="s">
        <v>20</v>
      </c>
      <c r="E77" s="55"/>
      <c r="F77" s="56">
        <v>0.21</v>
      </c>
      <c r="G77" s="57"/>
      <c r="H77" s="57"/>
      <c r="I77" s="57"/>
      <c r="J77" s="58"/>
      <c r="K77" s="58"/>
      <c r="L77" s="127"/>
    </row>
    <row r="78" spans="1:12" s="52" customFormat="1" ht="19.5" customHeight="1" x14ac:dyDescent="0.2">
      <c r="A78" s="23" t="s">
        <v>50</v>
      </c>
      <c r="B78" s="139" t="s">
        <v>155</v>
      </c>
      <c r="C78" s="70">
        <v>14</v>
      </c>
      <c r="D78" s="54" t="s">
        <v>20</v>
      </c>
      <c r="E78" s="55"/>
      <c r="F78" s="56">
        <v>0.21</v>
      </c>
      <c r="G78" s="57"/>
      <c r="H78" s="57"/>
      <c r="I78" s="57"/>
      <c r="J78" s="58"/>
      <c r="K78" s="58"/>
      <c r="L78" s="127"/>
    </row>
    <row r="79" spans="1:12" s="52" customFormat="1" ht="19.5" customHeight="1" x14ac:dyDescent="0.2">
      <c r="A79" s="23" t="s">
        <v>50</v>
      </c>
      <c r="B79" s="139" t="s">
        <v>156</v>
      </c>
      <c r="C79" s="70">
        <v>2</v>
      </c>
      <c r="D79" s="54" t="s">
        <v>20</v>
      </c>
      <c r="E79" s="55"/>
      <c r="F79" s="56">
        <v>0.21</v>
      </c>
      <c r="G79" s="57"/>
      <c r="H79" s="57"/>
      <c r="I79" s="57"/>
      <c r="J79" s="58"/>
      <c r="K79" s="58"/>
      <c r="L79" s="127"/>
    </row>
    <row r="80" spans="1:12" s="52" customFormat="1" ht="19.5" customHeight="1" x14ac:dyDescent="0.2">
      <c r="A80" s="23" t="s">
        <v>50</v>
      </c>
      <c r="B80" s="69" t="s">
        <v>137</v>
      </c>
      <c r="C80" s="70">
        <v>2</v>
      </c>
      <c r="D80" s="54" t="s">
        <v>25</v>
      </c>
      <c r="E80" s="55"/>
      <c r="F80" s="56">
        <v>0.21</v>
      </c>
      <c r="G80" s="57"/>
      <c r="H80" s="57"/>
      <c r="I80" s="57"/>
      <c r="J80" s="58"/>
      <c r="K80" s="58"/>
      <c r="L80" s="127"/>
    </row>
    <row r="81" spans="1:12" s="52" customFormat="1" ht="19.5" customHeight="1" x14ac:dyDescent="0.2">
      <c r="A81" s="23" t="s">
        <v>50</v>
      </c>
      <c r="B81" s="69" t="s">
        <v>31</v>
      </c>
      <c r="C81" s="70">
        <v>1</v>
      </c>
      <c r="D81" s="54" t="s">
        <v>25</v>
      </c>
      <c r="E81" s="55"/>
      <c r="F81" s="56">
        <v>0.21</v>
      </c>
      <c r="G81" s="57"/>
      <c r="H81" s="57"/>
      <c r="I81" s="57"/>
      <c r="J81" s="58"/>
      <c r="K81" s="58"/>
      <c r="L81" s="127"/>
    </row>
    <row r="82" spans="1:12" s="52" customFormat="1" ht="19.5" customHeight="1" x14ac:dyDescent="0.2">
      <c r="A82" s="23" t="s">
        <v>50</v>
      </c>
      <c r="B82" s="69" t="s">
        <v>138</v>
      </c>
      <c r="C82" s="70">
        <v>2</v>
      </c>
      <c r="D82" s="54" t="s">
        <v>25</v>
      </c>
      <c r="E82" s="55"/>
      <c r="F82" s="56">
        <v>0.21</v>
      </c>
      <c r="G82" s="57"/>
      <c r="H82" s="57"/>
      <c r="I82" s="57"/>
      <c r="J82" s="58"/>
      <c r="K82" s="58"/>
      <c r="L82" s="127"/>
    </row>
    <row r="83" spans="1:12" s="52" customFormat="1" ht="19.5" customHeight="1" x14ac:dyDescent="0.2">
      <c r="A83" s="23" t="s">
        <v>50</v>
      </c>
      <c r="B83" s="69" t="s">
        <v>172</v>
      </c>
      <c r="C83" s="70">
        <v>3</v>
      </c>
      <c r="D83" s="54" t="s">
        <v>25</v>
      </c>
      <c r="E83" s="55"/>
      <c r="F83" s="56">
        <v>0.21</v>
      </c>
      <c r="G83" s="57"/>
      <c r="H83" s="57"/>
      <c r="I83" s="57"/>
      <c r="J83" s="58"/>
      <c r="K83" s="58"/>
      <c r="L83" s="127"/>
    </row>
    <row r="84" spans="1:12" s="52" customFormat="1" ht="19.5" customHeight="1" x14ac:dyDescent="0.2">
      <c r="A84" s="23" t="s">
        <v>50</v>
      </c>
      <c r="B84" s="69" t="s">
        <v>139</v>
      </c>
      <c r="C84" s="70">
        <v>6</v>
      </c>
      <c r="D84" s="54" t="s">
        <v>25</v>
      </c>
      <c r="E84" s="55"/>
      <c r="F84" s="56">
        <v>0.21</v>
      </c>
      <c r="G84" s="57"/>
      <c r="H84" s="57"/>
      <c r="I84" s="57"/>
      <c r="J84" s="58"/>
      <c r="K84" s="58"/>
      <c r="L84" s="127"/>
    </row>
    <row r="85" spans="1:12" s="52" customFormat="1" ht="19.5" customHeight="1" x14ac:dyDescent="0.2">
      <c r="A85" s="23" t="s">
        <v>50</v>
      </c>
      <c r="B85" s="69" t="s">
        <v>173</v>
      </c>
      <c r="C85" s="70">
        <v>2</v>
      </c>
      <c r="D85" s="54" t="s">
        <v>25</v>
      </c>
      <c r="E85" s="55"/>
      <c r="F85" s="56">
        <v>0.21</v>
      </c>
      <c r="G85" s="57"/>
      <c r="H85" s="57"/>
      <c r="I85" s="57"/>
      <c r="J85" s="58"/>
      <c r="K85" s="58"/>
      <c r="L85" s="127"/>
    </row>
    <row r="86" spans="1:12" s="52" customFormat="1" ht="19.5" customHeight="1" x14ac:dyDescent="0.2">
      <c r="A86" s="23" t="s">
        <v>50</v>
      </c>
      <c r="B86" s="69" t="s">
        <v>170</v>
      </c>
      <c r="C86" s="70">
        <v>8</v>
      </c>
      <c r="D86" s="54" t="s">
        <v>25</v>
      </c>
      <c r="E86" s="55"/>
      <c r="F86" s="56">
        <v>0.21</v>
      </c>
      <c r="G86" s="57"/>
      <c r="H86" s="57"/>
      <c r="I86" s="57"/>
      <c r="J86" s="58"/>
      <c r="K86" s="58"/>
      <c r="L86" s="127"/>
    </row>
    <row r="87" spans="1:12" s="52" customFormat="1" ht="19.5" customHeight="1" x14ac:dyDescent="0.2">
      <c r="A87" s="23" t="s">
        <v>50</v>
      </c>
      <c r="B87" s="69" t="s">
        <v>171</v>
      </c>
      <c r="C87" s="70">
        <v>9</v>
      </c>
      <c r="D87" s="54" t="s">
        <v>25</v>
      </c>
      <c r="E87" s="55"/>
      <c r="F87" s="56">
        <v>0.21</v>
      </c>
      <c r="G87" s="57"/>
      <c r="H87" s="57"/>
      <c r="I87" s="57"/>
      <c r="J87" s="58"/>
      <c r="K87" s="58"/>
      <c r="L87" s="127"/>
    </row>
    <row r="88" spans="1:12" s="52" customFormat="1" ht="19.5" customHeight="1" x14ac:dyDescent="0.2">
      <c r="A88" s="23" t="s">
        <v>50</v>
      </c>
      <c r="B88" s="69" t="s">
        <v>169</v>
      </c>
      <c r="C88" s="70">
        <v>3</v>
      </c>
      <c r="D88" s="54" t="s">
        <v>25</v>
      </c>
      <c r="E88" s="55"/>
      <c r="F88" s="56">
        <v>0.21</v>
      </c>
      <c r="G88" s="57"/>
      <c r="H88" s="57"/>
      <c r="I88" s="57"/>
      <c r="J88" s="58"/>
      <c r="K88" s="58"/>
      <c r="L88" s="127"/>
    </row>
    <row r="89" spans="1:12" s="52" customFormat="1" ht="19.5" customHeight="1" x14ac:dyDescent="0.2">
      <c r="A89" s="23" t="s">
        <v>50</v>
      </c>
      <c r="B89" s="69" t="s">
        <v>146</v>
      </c>
      <c r="C89" s="70">
        <v>1</v>
      </c>
      <c r="D89" s="54" t="s">
        <v>25</v>
      </c>
      <c r="E89" s="55"/>
      <c r="F89" s="56">
        <v>0.21</v>
      </c>
      <c r="G89" s="57"/>
      <c r="H89" s="57"/>
      <c r="I89" s="57"/>
      <c r="J89" s="58"/>
      <c r="K89" s="58"/>
      <c r="L89" s="127"/>
    </row>
    <row r="90" spans="1:12" s="52" customFormat="1" ht="19.5" customHeight="1" x14ac:dyDescent="0.2">
      <c r="A90" s="23" t="s">
        <v>50</v>
      </c>
      <c r="B90" s="69" t="s">
        <v>147</v>
      </c>
      <c r="C90" s="70">
        <v>1</v>
      </c>
      <c r="D90" s="54" t="s">
        <v>25</v>
      </c>
      <c r="E90" s="55"/>
      <c r="F90" s="56">
        <v>0.21</v>
      </c>
      <c r="G90" s="57"/>
      <c r="H90" s="57"/>
      <c r="I90" s="57"/>
      <c r="J90" s="58"/>
      <c r="K90" s="58"/>
      <c r="L90" s="127"/>
    </row>
    <row r="91" spans="1:12" s="52" customFormat="1" ht="19.5" customHeight="1" x14ac:dyDescent="0.2">
      <c r="A91" s="23" t="s">
        <v>50</v>
      </c>
      <c r="B91" s="69" t="s">
        <v>140</v>
      </c>
      <c r="C91" s="70">
        <v>1</v>
      </c>
      <c r="D91" s="54" t="s">
        <v>25</v>
      </c>
      <c r="E91" s="55"/>
      <c r="F91" s="56">
        <v>0.21</v>
      </c>
      <c r="G91" s="57"/>
      <c r="H91" s="57"/>
      <c r="I91" s="57"/>
      <c r="J91" s="58"/>
      <c r="K91" s="58"/>
      <c r="L91" s="127"/>
    </row>
    <row r="92" spans="1:12" s="52" customFormat="1" ht="19.5" customHeight="1" x14ac:dyDescent="0.2">
      <c r="A92" s="23" t="s">
        <v>50</v>
      </c>
      <c r="B92" s="69" t="s">
        <v>26</v>
      </c>
      <c r="C92" s="70">
        <v>20</v>
      </c>
      <c r="D92" s="54" t="s">
        <v>25</v>
      </c>
      <c r="E92" s="55"/>
      <c r="F92" s="56">
        <v>0.21</v>
      </c>
      <c r="G92" s="57"/>
      <c r="H92" s="57"/>
      <c r="I92" s="57"/>
      <c r="J92" s="58"/>
      <c r="K92" s="58"/>
      <c r="L92" s="127"/>
    </row>
    <row r="93" spans="1:12" s="52" customFormat="1" ht="19.5" customHeight="1" x14ac:dyDescent="0.2">
      <c r="A93" s="23" t="s">
        <v>50</v>
      </c>
      <c r="B93" s="69" t="s">
        <v>52</v>
      </c>
      <c r="C93" s="70">
        <v>1</v>
      </c>
      <c r="D93" s="54" t="s">
        <v>25</v>
      </c>
      <c r="E93" s="55"/>
      <c r="F93" s="56">
        <v>0.21</v>
      </c>
      <c r="G93" s="57"/>
      <c r="H93" s="57"/>
      <c r="I93" s="57"/>
      <c r="J93" s="58"/>
      <c r="K93" s="58"/>
      <c r="L93" s="127"/>
    </row>
    <row r="94" spans="1:12" s="52" customFormat="1" ht="19.5" customHeight="1" x14ac:dyDescent="0.2">
      <c r="A94" s="23" t="s">
        <v>50</v>
      </c>
      <c r="B94" s="69" t="s">
        <v>148</v>
      </c>
      <c r="C94" s="70">
        <v>1</v>
      </c>
      <c r="D94" s="54" t="s">
        <v>25</v>
      </c>
      <c r="E94" s="55"/>
      <c r="F94" s="56">
        <v>0.21</v>
      </c>
      <c r="G94" s="57"/>
      <c r="H94" s="57"/>
      <c r="I94" s="57"/>
      <c r="J94" s="58"/>
      <c r="K94" s="58"/>
      <c r="L94" s="127"/>
    </row>
    <row r="95" spans="1:12" s="52" customFormat="1" ht="19.5" customHeight="1" x14ac:dyDescent="0.2">
      <c r="A95" s="23" t="s">
        <v>50</v>
      </c>
      <c r="B95" s="69" t="s">
        <v>174</v>
      </c>
      <c r="C95" s="70">
        <v>4</v>
      </c>
      <c r="D95" s="54" t="s">
        <v>25</v>
      </c>
      <c r="E95" s="55"/>
      <c r="F95" s="56">
        <v>0.21</v>
      </c>
      <c r="G95" s="57"/>
      <c r="H95" s="57"/>
      <c r="I95" s="57"/>
      <c r="J95" s="58"/>
      <c r="K95" s="58"/>
      <c r="L95" s="127"/>
    </row>
    <row r="96" spans="1:12" s="52" customFormat="1" ht="19.5" customHeight="1" x14ac:dyDescent="0.2">
      <c r="A96" s="23" t="s">
        <v>50</v>
      </c>
      <c r="B96" s="69" t="s">
        <v>51</v>
      </c>
      <c r="C96" s="70">
        <v>5</v>
      </c>
      <c r="D96" s="54" t="s">
        <v>25</v>
      </c>
      <c r="E96" s="55"/>
      <c r="F96" s="56">
        <v>0.21</v>
      </c>
      <c r="G96" s="57"/>
      <c r="H96" s="57"/>
      <c r="I96" s="57"/>
      <c r="J96" s="58"/>
      <c r="K96" s="58"/>
      <c r="L96" s="127"/>
    </row>
    <row r="97" spans="1:12" s="52" customFormat="1" ht="19.5" customHeight="1" x14ac:dyDescent="0.2">
      <c r="A97" s="23" t="s">
        <v>50</v>
      </c>
      <c r="B97" s="24" t="s">
        <v>176</v>
      </c>
      <c r="C97" s="73">
        <v>3</v>
      </c>
      <c r="D97" s="54" t="s">
        <v>25</v>
      </c>
      <c r="E97" s="55"/>
      <c r="F97" s="56">
        <v>0.21</v>
      </c>
      <c r="G97" s="57"/>
      <c r="H97" s="57"/>
      <c r="I97" s="57"/>
      <c r="J97" s="58"/>
      <c r="K97" s="58"/>
      <c r="L97" s="127"/>
    </row>
    <row r="98" spans="1:12" s="52" customFormat="1" ht="19.5" customHeight="1" x14ac:dyDescent="0.2">
      <c r="A98" s="23" t="s">
        <v>50</v>
      </c>
      <c r="B98" s="24" t="s">
        <v>87</v>
      </c>
      <c r="C98" s="73">
        <v>9</v>
      </c>
      <c r="D98" s="54" t="s">
        <v>25</v>
      </c>
      <c r="E98" s="55"/>
      <c r="F98" s="56">
        <v>0.21</v>
      </c>
      <c r="G98" s="57"/>
      <c r="H98" s="57"/>
      <c r="I98" s="57"/>
      <c r="J98" s="58"/>
      <c r="K98" s="58"/>
      <c r="L98" s="127"/>
    </row>
    <row r="99" spans="1:12" s="52" customFormat="1" ht="19.5" customHeight="1" x14ac:dyDescent="0.2">
      <c r="A99" s="23" t="s">
        <v>50</v>
      </c>
      <c r="B99" s="69" t="s">
        <v>53</v>
      </c>
      <c r="C99" s="70">
        <v>19</v>
      </c>
      <c r="D99" s="54" t="s">
        <v>25</v>
      </c>
      <c r="E99" s="55"/>
      <c r="F99" s="56">
        <v>0.21</v>
      </c>
      <c r="G99" s="57"/>
      <c r="H99" s="57"/>
      <c r="I99" s="57"/>
      <c r="J99" s="58"/>
      <c r="K99" s="58"/>
      <c r="L99" s="127"/>
    </row>
    <row r="100" spans="1:12" s="52" customFormat="1" ht="19.5" customHeight="1" x14ac:dyDescent="0.2">
      <c r="A100" s="23" t="s">
        <v>50</v>
      </c>
      <c r="B100" s="69" t="s">
        <v>54</v>
      </c>
      <c r="C100" s="70">
        <v>1</v>
      </c>
      <c r="D100" s="54" t="s">
        <v>25</v>
      </c>
      <c r="E100" s="55"/>
      <c r="F100" s="56">
        <v>0.21</v>
      </c>
      <c r="G100" s="57"/>
      <c r="H100" s="57"/>
      <c r="I100" s="57"/>
      <c r="J100" s="58"/>
      <c r="K100" s="58"/>
      <c r="L100" s="127"/>
    </row>
    <row r="101" spans="1:12" s="52" customFormat="1" ht="19.5" customHeight="1" x14ac:dyDescent="0.2">
      <c r="A101" s="23" t="s">
        <v>50</v>
      </c>
      <c r="B101" s="69" t="s">
        <v>141</v>
      </c>
      <c r="C101" s="70">
        <v>3</v>
      </c>
      <c r="D101" s="54" t="s">
        <v>25</v>
      </c>
      <c r="E101" s="55"/>
      <c r="F101" s="56">
        <v>0.21</v>
      </c>
      <c r="G101" s="57"/>
      <c r="H101" s="57"/>
      <c r="I101" s="57"/>
      <c r="J101" s="58"/>
      <c r="K101" s="58"/>
      <c r="L101" s="127"/>
    </row>
    <row r="102" spans="1:12" s="52" customFormat="1" ht="19.5" customHeight="1" x14ac:dyDescent="0.2">
      <c r="A102" s="23" t="s">
        <v>50</v>
      </c>
      <c r="B102" s="69" t="s">
        <v>179</v>
      </c>
      <c r="C102" s="70">
        <v>1</v>
      </c>
      <c r="D102" s="54" t="s">
        <v>25</v>
      </c>
      <c r="E102" s="55"/>
      <c r="F102" s="56">
        <v>0.21</v>
      </c>
      <c r="G102" s="57"/>
      <c r="H102" s="57"/>
      <c r="I102" s="57"/>
      <c r="J102" s="58"/>
      <c r="K102" s="58"/>
      <c r="L102" s="127"/>
    </row>
    <row r="103" spans="1:12" s="52" customFormat="1" ht="19.5" customHeight="1" x14ac:dyDescent="0.2">
      <c r="A103" s="23" t="s">
        <v>50</v>
      </c>
      <c r="B103" s="69" t="s">
        <v>142</v>
      </c>
      <c r="C103" s="70">
        <v>8</v>
      </c>
      <c r="D103" s="54" t="s">
        <v>25</v>
      </c>
      <c r="E103" s="55"/>
      <c r="F103" s="56">
        <v>0.21</v>
      </c>
      <c r="G103" s="57"/>
      <c r="H103" s="57"/>
      <c r="I103" s="57"/>
      <c r="J103" s="58"/>
      <c r="K103" s="58"/>
      <c r="L103" s="127"/>
    </row>
    <row r="104" spans="1:12" s="52" customFormat="1" ht="19.5" customHeight="1" x14ac:dyDescent="0.2">
      <c r="A104" s="23" t="s">
        <v>50</v>
      </c>
      <c r="B104" s="69" t="s">
        <v>177</v>
      </c>
      <c r="C104" s="70">
        <v>3</v>
      </c>
      <c r="D104" s="54" t="s">
        <v>25</v>
      </c>
      <c r="E104" s="55"/>
      <c r="F104" s="56">
        <v>0.21</v>
      </c>
      <c r="G104" s="57"/>
      <c r="H104" s="57"/>
      <c r="I104" s="57"/>
      <c r="J104" s="58"/>
      <c r="K104" s="58"/>
      <c r="L104" s="127"/>
    </row>
    <row r="105" spans="1:12" s="52" customFormat="1" ht="19.5" customHeight="1" x14ac:dyDescent="0.2">
      <c r="A105" s="23" t="s">
        <v>50</v>
      </c>
      <c r="B105" s="69" t="s">
        <v>55</v>
      </c>
      <c r="C105" s="70">
        <v>2</v>
      </c>
      <c r="D105" s="54" t="s">
        <v>25</v>
      </c>
      <c r="E105" s="55"/>
      <c r="F105" s="56">
        <v>0.21</v>
      </c>
      <c r="G105" s="57"/>
      <c r="H105" s="57"/>
      <c r="I105" s="57"/>
      <c r="J105" s="58"/>
      <c r="K105" s="58"/>
      <c r="L105" s="127"/>
    </row>
    <row r="106" spans="1:12" s="52" customFormat="1" ht="19.5" customHeight="1" x14ac:dyDescent="0.2">
      <c r="A106" s="23" t="s">
        <v>50</v>
      </c>
      <c r="B106" s="69" t="s">
        <v>143</v>
      </c>
      <c r="C106" s="70">
        <v>30</v>
      </c>
      <c r="D106" s="54" t="s">
        <v>19</v>
      </c>
      <c r="E106" s="55"/>
      <c r="F106" s="56">
        <v>0.21</v>
      </c>
      <c r="G106" s="57"/>
      <c r="H106" s="57"/>
      <c r="I106" s="57"/>
      <c r="J106" s="58"/>
      <c r="K106" s="58"/>
      <c r="L106" s="127"/>
    </row>
    <row r="107" spans="1:12" s="52" customFormat="1" ht="19.5" customHeight="1" x14ac:dyDescent="0.2">
      <c r="A107" s="23" t="s">
        <v>50</v>
      </c>
      <c r="B107" s="69" t="s">
        <v>144</v>
      </c>
      <c r="C107" s="70">
        <v>60</v>
      </c>
      <c r="D107" s="54" t="s">
        <v>19</v>
      </c>
      <c r="E107" s="55"/>
      <c r="F107" s="56">
        <v>0.21</v>
      </c>
      <c r="G107" s="57"/>
      <c r="H107" s="57"/>
      <c r="I107" s="57"/>
      <c r="J107" s="58"/>
      <c r="K107" s="58"/>
      <c r="L107" s="127"/>
    </row>
    <row r="108" spans="1:12" s="52" customFormat="1" ht="19.5" customHeight="1" x14ac:dyDescent="0.2">
      <c r="A108" s="23" t="s">
        <v>50</v>
      </c>
      <c r="B108" s="69" t="s">
        <v>145</v>
      </c>
      <c r="C108" s="70">
        <v>5</v>
      </c>
      <c r="D108" s="54" t="s">
        <v>19</v>
      </c>
      <c r="E108" s="55"/>
      <c r="F108" s="56">
        <v>0.21</v>
      </c>
      <c r="G108" s="57"/>
      <c r="H108" s="57"/>
      <c r="I108" s="57"/>
      <c r="J108" s="58"/>
      <c r="K108" s="58"/>
      <c r="L108" s="127"/>
    </row>
    <row r="109" spans="1:12" s="52" customFormat="1" ht="19.5" customHeight="1" x14ac:dyDescent="0.2">
      <c r="A109" s="23" t="s">
        <v>56</v>
      </c>
      <c r="B109" s="69" t="s">
        <v>57</v>
      </c>
      <c r="C109" s="70">
        <v>1</v>
      </c>
      <c r="D109" s="54" t="s">
        <v>25</v>
      </c>
      <c r="E109" s="55"/>
      <c r="F109" s="56">
        <v>0.21</v>
      </c>
      <c r="G109" s="57"/>
      <c r="H109" s="57"/>
      <c r="I109" s="57"/>
      <c r="J109" s="58"/>
      <c r="K109" s="58"/>
      <c r="L109" s="127"/>
    </row>
    <row r="110" spans="1:12" s="52" customFormat="1" ht="19.5" customHeight="1" x14ac:dyDescent="0.2">
      <c r="A110" s="23" t="s">
        <v>56</v>
      </c>
      <c r="B110" s="69" t="s">
        <v>58</v>
      </c>
      <c r="C110" s="70">
        <v>1</v>
      </c>
      <c r="D110" s="54" t="s">
        <v>27</v>
      </c>
      <c r="E110" s="55"/>
      <c r="F110" s="56">
        <v>0.21</v>
      </c>
      <c r="G110" s="57"/>
      <c r="H110" s="57"/>
      <c r="I110" s="57"/>
      <c r="J110" s="58"/>
      <c r="K110" s="58"/>
      <c r="L110" s="127"/>
    </row>
    <row r="111" spans="1:12" s="52" customFormat="1" ht="19.5" customHeight="1" x14ac:dyDescent="0.2">
      <c r="A111" s="23" t="s">
        <v>56</v>
      </c>
      <c r="B111" s="69" t="s">
        <v>28</v>
      </c>
      <c r="C111" s="70">
        <v>20</v>
      </c>
      <c r="D111" s="54" t="s">
        <v>25</v>
      </c>
      <c r="E111" s="55"/>
      <c r="F111" s="56">
        <v>0.21</v>
      </c>
      <c r="G111" s="57"/>
      <c r="H111" s="57"/>
      <c r="I111" s="57"/>
      <c r="J111" s="58"/>
      <c r="K111" s="58"/>
      <c r="L111" s="127"/>
    </row>
    <row r="112" spans="1:12" s="52" customFormat="1" ht="19.5" customHeight="1" x14ac:dyDescent="0.2">
      <c r="A112" s="23" t="s">
        <v>56</v>
      </c>
      <c r="B112" s="69" t="s">
        <v>59</v>
      </c>
      <c r="C112" s="70">
        <v>14</v>
      </c>
      <c r="D112" s="54" t="s">
        <v>29</v>
      </c>
      <c r="E112" s="55"/>
      <c r="F112" s="56">
        <v>0.21</v>
      </c>
      <c r="G112" s="57"/>
      <c r="H112" s="57"/>
      <c r="I112" s="57"/>
      <c r="J112" s="58"/>
      <c r="K112" s="58"/>
      <c r="L112" s="127"/>
    </row>
    <row r="113" spans="1:12" s="52" customFormat="1" ht="19.5" customHeight="1" x14ac:dyDescent="0.2">
      <c r="A113" s="23" t="s">
        <v>56</v>
      </c>
      <c r="B113" s="69" t="s">
        <v>60</v>
      </c>
      <c r="C113" s="70">
        <v>10</v>
      </c>
      <c r="D113" s="54" t="s">
        <v>29</v>
      </c>
      <c r="E113" s="55"/>
      <c r="F113" s="56">
        <v>0.21</v>
      </c>
      <c r="G113" s="57"/>
      <c r="H113" s="57"/>
      <c r="I113" s="57"/>
      <c r="J113" s="58"/>
      <c r="K113" s="58"/>
      <c r="L113" s="127"/>
    </row>
    <row r="114" spans="1:12" s="52" customFormat="1" ht="19.5" customHeight="1" x14ac:dyDescent="0.2">
      <c r="A114" s="23" t="s">
        <v>56</v>
      </c>
      <c r="B114" s="69" t="s">
        <v>61</v>
      </c>
      <c r="C114" s="74">
        <v>1</v>
      </c>
      <c r="D114" s="74" t="s">
        <v>29</v>
      </c>
      <c r="E114" s="55"/>
      <c r="F114" s="56">
        <v>0.21</v>
      </c>
      <c r="G114" s="57"/>
      <c r="H114" s="57"/>
      <c r="I114" s="57"/>
      <c r="J114" s="58"/>
      <c r="K114" s="58"/>
      <c r="L114" s="127"/>
    </row>
    <row r="115" spans="1:12" s="52" customFormat="1" ht="19.5" customHeight="1" x14ac:dyDescent="0.2">
      <c r="A115" s="23" t="s">
        <v>56</v>
      </c>
      <c r="B115" s="69" t="s">
        <v>62</v>
      </c>
      <c r="C115" s="74">
        <v>6</v>
      </c>
      <c r="D115" s="74" t="s">
        <v>29</v>
      </c>
      <c r="E115" s="55"/>
      <c r="F115" s="56">
        <v>0.21</v>
      </c>
      <c r="G115" s="57"/>
      <c r="H115" s="57"/>
      <c r="I115" s="57"/>
      <c r="J115" s="58"/>
      <c r="K115" s="58"/>
      <c r="L115" s="127"/>
    </row>
    <row r="116" spans="1:12" s="52" customFormat="1" ht="19.5" customHeight="1" x14ac:dyDescent="0.2">
      <c r="A116" s="23" t="s">
        <v>56</v>
      </c>
      <c r="B116" s="69" t="s">
        <v>63</v>
      </c>
      <c r="C116" s="74">
        <v>1</v>
      </c>
      <c r="D116" s="74" t="s">
        <v>29</v>
      </c>
      <c r="E116" s="55"/>
      <c r="F116" s="56">
        <v>0.21</v>
      </c>
      <c r="G116" s="57"/>
      <c r="H116" s="57"/>
      <c r="I116" s="57"/>
      <c r="J116" s="58"/>
      <c r="K116" s="58"/>
      <c r="L116" s="127"/>
    </row>
    <row r="117" spans="1:12" s="52" customFormat="1" ht="19.5" customHeight="1" x14ac:dyDescent="0.2">
      <c r="A117" s="23" t="s">
        <v>56</v>
      </c>
      <c r="B117" s="128" t="s">
        <v>33</v>
      </c>
      <c r="C117" s="72">
        <v>14</v>
      </c>
      <c r="D117" s="74" t="s">
        <v>29</v>
      </c>
      <c r="E117" s="57"/>
      <c r="F117" s="56">
        <v>0.21</v>
      </c>
      <c r="G117" s="57"/>
      <c r="H117" s="57"/>
      <c r="I117" s="57"/>
      <c r="J117" s="58"/>
      <c r="K117" s="58"/>
      <c r="L117" s="127"/>
    </row>
    <row r="118" spans="1:12" s="52" customFormat="1" ht="19.5" customHeight="1" x14ac:dyDescent="0.2">
      <c r="A118" s="23" t="s">
        <v>56</v>
      </c>
      <c r="B118" s="128" t="s">
        <v>34</v>
      </c>
      <c r="C118" s="72">
        <v>11</v>
      </c>
      <c r="D118" s="74" t="s">
        <v>29</v>
      </c>
      <c r="E118" s="57"/>
      <c r="F118" s="56">
        <v>0.21</v>
      </c>
      <c r="G118" s="57"/>
      <c r="H118" s="57"/>
      <c r="I118" s="57"/>
      <c r="J118" s="58"/>
      <c r="K118" s="58"/>
      <c r="L118" s="127"/>
    </row>
    <row r="119" spans="1:12" ht="19.5" customHeight="1" x14ac:dyDescent="0.2">
      <c r="A119" s="129"/>
      <c r="B119" s="130"/>
      <c r="C119" s="131"/>
      <c r="D119" s="132"/>
      <c r="E119" s="133"/>
      <c r="F119" s="134"/>
      <c r="G119" s="81">
        <f>SUM(G67:G118)</f>
        <v>0</v>
      </c>
      <c r="H119" s="81">
        <f>SUM(H67:H118)</f>
        <v>0</v>
      </c>
      <c r="I119" s="81">
        <f>SUM(I67:I118)</f>
        <v>0</v>
      </c>
      <c r="J119" s="135"/>
      <c r="K119" s="136"/>
      <c r="L119" s="59"/>
    </row>
    <row r="120" spans="1:12" x14ac:dyDescent="0.2">
      <c r="A120" s="59"/>
      <c r="B120" s="59"/>
      <c r="C120" s="59"/>
      <c r="D120" s="59"/>
      <c r="E120" s="59"/>
      <c r="F120" s="59"/>
      <c r="G120" s="137"/>
      <c r="H120" s="59"/>
      <c r="I120" s="59"/>
      <c r="J120" s="59"/>
      <c r="K120" s="59"/>
      <c r="L120" s="59"/>
    </row>
    <row r="121" spans="1:12" x14ac:dyDescent="0.2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</row>
  </sheetData>
  <mergeCells count="3">
    <mergeCell ref="A1:K1"/>
    <mergeCell ref="H5:K5"/>
    <mergeCell ref="H6:K6"/>
  </mergeCells>
  <pageMargins left="0.7" right="0.7" top="0.78740157499999996" bottom="0.78740157499999996" header="0.3" footer="0.3"/>
  <pageSetup paperSize="9" scale="78" orientation="landscape" r:id="rId1"/>
  <headerFooter differentFirst="1">
    <oddFooter>&amp;R&amp;P z &amp;N</oddFooter>
    <firstHeader>&amp;L&amp;D</firstHeader>
    <firstFooter>&amp;R&amp;P z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R_F</vt:lpstr>
      <vt:lpstr>R_E</vt:lpstr>
      <vt:lpstr>R_E!Oblast_tisku</vt:lpstr>
      <vt:lpstr>R_F!Oblast_tisku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Macura Lukáš</dc:creator>
  <cp:lastModifiedBy>Vlasta</cp:lastModifiedBy>
  <cp:lastPrinted>2019-09-01T10:35:07Z</cp:lastPrinted>
  <dcterms:created xsi:type="dcterms:W3CDTF">2014-05-26T13:59:32Z</dcterms:created>
  <dcterms:modified xsi:type="dcterms:W3CDTF">2019-09-02T05:11:10Z</dcterms:modified>
</cp:coreProperties>
</file>